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fbdbbbc7a2dbb68/Documents/AY/Accountign Academy/2024/Preparing MA/"/>
    </mc:Choice>
  </mc:AlternateContent>
  <xr:revisionPtr revIDLastSave="0" documentId="8_{0398B652-10ED-45C5-AA05-93E0054FAB72}" xr6:coauthVersionLast="47" xr6:coauthVersionMax="47" xr10:uidLastSave="{00000000-0000-0000-0000-000000000000}"/>
  <bookViews>
    <workbookView xWindow="-110" yWindow="-110" windowWidth="19420" windowHeight="11020" xr2:uid="{EC191F12-ED2B-4806-8B07-85642D724ED0}"/>
  </bookViews>
  <sheets>
    <sheet name="Sheet2" sheetId="2" r:id="rId1"/>
    <sheet name="Sheet1" sheetId="1" r:id="rId2"/>
  </sheets>
  <externalReferences>
    <externalReference r:id="rId3"/>
  </externalReferences>
  <calcPr calcId="191029"/>
  <pivotCaches>
    <pivotCache cacheId="1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7" i="2" s="1"/>
  <c r="G9" i="2" l="1"/>
</calcChain>
</file>

<file path=xl/sharedStrings.xml><?xml version="1.0" encoding="utf-8"?>
<sst xmlns="http://schemas.openxmlformats.org/spreadsheetml/2006/main" count="549" uniqueCount="146">
  <si>
    <t>Revenue - Softdrinks</t>
  </si>
  <si>
    <t>IS</t>
  </si>
  <si>
    <t>Revenue - Juice</t>
  </si>
  <si>
    <t>Revenue - Alcohol</t>
  </si>
  <si>
    <t>Other Income</t>
  </si>
  <si>
    <t>Finance Income</t>
  </si>
  <si>
    <t>Direct Cost - Alcohol</t>
  </si>
  <si>
    <t>Direct cost- Juice</t>
  </si>
  <si>
    <t>Direct Soft - Softdrinks</t>
  </si>
  <si>
    <t xml:space="preserve">Operational Cost - Labour </t>
  </si>
  <si>
    <t>Direct Cost Energy</t>
  </si>
  <si>
    <t>Direct cost - Repairs and Maintenance</t>
  </si>
  <si>
    <t>Direct Cost Salary</t>
  </si>
  <si>
    <t>Selling and Distribution expense</t>
  </si>
  <si>
    <t>Operating Expense - Accounting and Audit</t>
  </si>
  <si>
    <t>Operating Expense - Bank Charge</t>
  </si>
  <si>
    <t>Operating Expense - External Meetings</t>
  </si>
  <si>
    <t>Operating Expense - Professional services</t>
  </si>
  <si>
    <t>Operating Expense - Energy cost</t>
  </si>
  <si>
    <t>Operating Expense - Entertainment</t>
  </si>
  <si>
    <t>Operating Expense - Office Consumables</t>
  </si>
  <si>
    <t>Operating Expense - Gifts</t>
  </si>
  <si>
    <t>Operating Expense - Repair and maintenance</t>
  </si>
  <si>
    <t>Operating Expense - Legal Services</t>
  </si>
  <si>
    <t>Operating Expense - Penalty</t>
  </si>
  <si>
    <t>Operating Expense - Permit</t>
  </si>
  <si>
    <t>Operating Expense - Security Expense</t>
  </si>
  <si>
    <t>Operating Expense - transportation</t>
  </si>
  <si>
    <t>Operating Expense - Small items</t>
  </si>
  <si>
    <t>Operating Expense - Subscription</t>
  </si>
  <si>
    <t>Operating Expense - Toiletries</t>
  </si>
  <si>
    <t>Operating Expense - Water</t>
  </si>
  <si>
    <t>Operating Expense - Courrier Services</t>
  </si>
  <si>
    <t>Operating Expense - other Operating Expense cost</t>
  </si>
  <si>
    <t>Operating Expense - Advertising &amp; Marketing</t>
  </si>
  <si>
    <t>Charitable Contributions</t>
  </si>
  <si>
    <t>Fuel - Generator</t>
  </si>
  <si>
    <t>Fuel - Vehicle</t>
  </si>
  <si>
    <t>IT- Voice</t>
  </si>
  <si>
    <t>IT - Internet</t>
  </si>
  <si>
    <t>Staff Cost</t>
  </si>
  <si>
    <t>Repairs and Maintenance - Office</t>
  </si>
  <si>
    <t>Travel - Accommodation - Others</t>
  </si>
  <si>
    <t>Travel - Air Travel</t>
  </si>
  <si>
    <t>Travel - Feeding</t>
  </si>
  <si>
    <t>Rent - Corporate Office</t>
  </si>
  <si>
    <t>Bad and Doubtful Debts</t>
  </si>
  <si>
    <t>Admin - Repair &amp; Maintenance - Others</t>
  </si>
  <si>
    <t xml:space="preserve"> Admin - Training</t>
  </si>
  <si>
    <t>Industrial Training Fund (ITF)</t>
  </si>
  <si>
    <t>NSITF</t>
  </si>
  <si>
    <t>Admin transport</t>
  </si>
  <si>
    <t>Fine and other levy</t>
  </si>
  <si>
    <t>Income tax expense</t>
  </si>
  <si>
    <t>Realised Exchange Difference</t>
  </si>
  <si>
    <t>Interest Expenses</t>
  </si>
  <si>
    <t>Other Finance Cost</t>
  </si>
  <si>
    <t>Depreciation - Building</t>
  </si>
  <si>
    <t>Depreciation - Computer Equipment</t>
  </si>
  <si>
    <t>Depreciation - Furniture and Fixtures</t>
  </si>
  <si>
    <t>Depreciation - Plant and Machinery</t>
  </si>
  <si>
    <t xml:space="preserve">Depreciation - Vehicles </t>
  </si>
  <si>
    <t>Accumulated Depreciation - Building</t>
  </si>
  <si>
    <t>BS</t>
  </si>
  <si>
    <t>Accumulated Depreciation - Computer Equipment</t>
  </si>
  <si>
    <t>Accumulated Depreciation - Furniture and Fixtures</t>
  </si>
  <si>
    <t>Accumulated Depreciation - Plant and machinery</t>
  </si>
  <si>
    <t>Accumulated Depreciation - Vehicles -</t>
  </si>
  <si>
    <t>Building</t>
  </si>
  <si>
    <t>Computer Equipment</t>
  </si>
  <si>
    <t>Furniture and Fittings</t>
  </si>
  <si>
    <t>Plant and Machinery</t>
  </si>
  <si>
    <t>Vehicles</t>
  </si>
  <si>
    <t>Asset under construction</t>
  </si>
  <si>
    <t>Fixed Deposit- Stanbic</t>
  </si>
  <si>
    <t>RMB</t>
  </si>
  <si>
    <t>Stanbic</t>
  </si>
  <si>
    <t>Prepayments - Rent</t>
  </si>
  <si>
    <t>Prepayment - Others</t>
  </si>
  <si>
    <t>Prepayment - Prepaid insurance</t>
  </si>
  <si>
    <t>WHT Receivable</t>
  </si>
  <si>
    <t>Finished Goods</t>
  </si>
  <si>
    <t>Raw material</t>
  </si>
  <si>
    <t>GIT</t>
  </si>
  <si>
    <t>Spares</t>
  </si>
  <si>
    <t>Accounts Receivable</t>
  </si>
  <si>
    <t>Advances Paid to Suppliers</t>
  </si>
  <si>
    <t>Accounts Payable</t>
  </si>
  <si>
    <t>Good received not invoices</t>
  </si>
  <si>
    <t>Pension Payable</t>
  </si>
  <si>
    <t>Payroll Control</t>
  </si>
  <si>
    <t>PAYE Payable</t>
  </si>
  <si>
    <t>Withholding Tax (WHT) Payable</t>
  </si>
  <si>
    <t>VAT Payables</t>
  </si>
  <si>
    <t>Employee Payable- NHF</t>
  </si>
  <si>
    <t>Income Tax Payable</t>
  </si>
  <si>
    <t>Accrual</t>
  </si>
  <si>
    <t>Advances from Customer</t>
  </si>
  <si>
    <t>Intercompany Payables</t>
  </si>
  <si>
    <t>Trade Finance</t>
  </si>
  <si>
    <t>Loan FBN</t>
  </si>
  <si>
    <t>Loan- RMB</t>
  </si>
  <si>
    <t>Loan BOI</t>
  </si>
  <si>
    <t xml:space="preserve">Loan Stanbic </t>
  </si>
  <si>
    <t>Deferred tax liability</t>
  </si>
  <si>
    <t>Authorized Share Capital</t>
  </si>
  <si>
    <t>Share premium</t>
  </si>
  <si>
    <t>Retained Earnings</t>
  </si>
  <si>
    <t>Revenue</t>
  </si>
  <si>
    <t>COGS</t>
  </si>
  <si>
    <t>COS</t>
  </si>
  <si>
    <t>S&amp;D</t>
  </si>
  <si>
    <t>Operating Expense</t>
  </si>
  <si>
    <t>Exchange Difference</t>
  </si>
  <si>
    <t>FinanceCost</t>
  </si>
  <si>
    <t>Depreciation</t>
  </si>
  <si>
    <t>Asset</t>
  </si>
  <si>
    <t>NCA</t>
  </si>
  <si>
    <t>Fixed Asset</t>
  </si>
  <si>
    <t>CA</t>
  </si>
  <si>
    <t>Cash and Bank</t>
  </si>
  <si>
    <t>Prepayment</t>
  </si>
  <si>
    <t>Other Receivable</t>
  </si>
  <si>
    <t>Inventory</t>
  </si>
  <si>
    <t>Trade  Receivable</t>
  </si>
  <si>
    <t>Advance to supplier</t>
  </si>
  <si>
    <t>Liability</t>
  </si>
  <si>
    <t>CL</t>
  </si>
  <si>
    <t>Trade payable</t>
  </si>
  <si>
    <t>Statutory Payable</t>
  </si>
  <si>
    <t>Other Payable</t>
  </si>
  <si>
    <t>NCL</t>
  </si>
  <si>
    <t>Borrowings</t>
  </si>
  <si>
    <t>Deferred Tax Liability</t>
  </si>
  <si>
    <t>Equity</t>
  </si>
  <si>
    <t>Share capital</t>
  </si>
  <si>
    <t>GL Code</t>
  </si>
  <si>
    <t>GL Description</t>
  </si>
  <si>
    <t xml:space="preserve">Class 1 </t>
  </si>
  <si>
    <t>Class 2</t>
  </si>
  <si>
    <t>Class 3</t>
  </si>
  <si>
    <t>Class 4</t>
  </si>
  <si>
    <t>Amount</t>
  </si>
  <si>
    <t>Grand Total</t>
  </si>
  <si>
    <t>Sum of Amount</t>
  </si>
  <si>
    <t>BS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</si>
</sst>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pivotButton="1"/>
    <xf numFmtId="165" fontId="0" fillId="0" borderId="0" xfId="1" applyNumberFormat="1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24"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5" formatCode="_(* #,##0_);_(* \(#,##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dfbdbbbc7a2dbb68/Documents/AY/Accountign%20Academy/2024/Preparing%20MA/Illustratives/Intellicence%20Manufacturing%20Case%20Study%20%20PMA%20Feb.xlsx" TargetMode="External"/><Relationship Id="rId1" Type="http://schemas.openxmlformats.org/officeDocument/2006/relationships/externalLinkPath" Target="Illustratives/Intellicence%20Manufacturing%20Case%20Study%20%20PMA%20F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"/>
      <sheetName val="TOC"/>
      <sheetName val="Dashboard"/>
      <sheetName val="IS"/>
      <sheetName val="IS (2)"/>
      <sheetName val="Budget"/>
      <sheetName val="SOFP"/>
      <sheetName val="SOCF"/>
      <sheetName val="Notes"/>
      <sheetName val="FSMapping"/>
      <sheetName val="TB"/>
      <sheetName val="DV"/>
    </sheetNames>
    <sheetDataSet>
      <sheetData sheetId="0"/>
      <sheetData sheetId="1"/>
      <sheetData sheetId="2"/>
      <sheetData sheetId="3"/>
      <sheetData sheetId="4">
        <row r="19">
          <cell r="I19">
            <v>706471402.12166715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ladele Odugbemi" refreshedDate="45346.568848726849" createdVersion="8" refreshedVersion="8" minRefreshableVersion="3" recordCount="106" xr:uid="{37889B24-3A2E-4451-B6DF-D9B4334CF043}">
  <cacheSource type="worksheet">
    <worksheetSource ref="B1:H107" sheet="Sheet1"/>
  </cacheSource>
  <cacheFields count="7">
    <cacheField name="GL Code" numFmtId="0">
      <sharedItems containsSemiMixedTypes="0" containsString="0" containsNumber="1" containsInteger="1" minValue="10001" maxValue="90001"/>
    </cacheField>
    <cacheField name="GL Description" numFmtId="0">
      <sharedItems/>
    </cacheField>
    <cacheField name="Class 1 " numFmtId="0">
      <sharedItems count="2">
        <s v="IS"/>
        <s v="BS"/>
      </sharedItems>
    </cacheField>
    <cacheField name="Class 2" numFmtId="0">
      <sharedItems count="4">
        <s v="IS"/>
        <s v="Asset"/>
        <s v="Liability"/>
        <s v="Equity"/>
      </sharedItems>
    </cacheField>
    <cacheField name="Class 3" numFmtId="0">
      <sharedItems count="6">
        <s v="IS"/>
        <s v="NCA"/>
        <s v="CA"/>
        <s v="CL"/>
        <s v="NCL"/>
        <s v="Equity"/>
      </sharedItems>
    </cacheField>
    <cacheField name="Class 4" numFmtId="0">
      <sharedItems count="24">
        <s v="Revenue"/>
        <s v="Other Income"/>
        <s v="Finance Income"/>
        <s v="COGS"/>
        <s v="COS"/>
        <s v="S&amp;D"/>
        <s v="Operating Expense"/>
        <s v="Exchange Difference"/>
        <s v="FinanceCost"/>
        <s v="Depreciation"/>
        <s v="Fixed Asset"/>
        <s v="Cash and Bank"/>
        <s v="Prepayment"/>
        <s v="Other Receivable"/>
        <s v="Inventory"/>
        <s v="Trade  Receivable"/>
        <s v="Advance to supplier"/>
        <s v="Trade payable"/>
        <s v="Statutory Payable"/>
        <s v="Other Payable"/>
        <s v="Borrowings"/>
        <s v="Deferred Tax Liability"/>
        <s v="Share capital"/>
        <s v="Retained Earnings"/>
      </sharedItems>
    </cacheField>
    <cacheField name="Amount" numFmtId="0">
      <sharedItems containsSemiMixedTypes="0" containsString="0" containsNumber="1" minValue="-12367725659.576614" maxValue="8002566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6">
  <r>
    <n v="50001"/>
    <s v="Revenue - Softdrinks"/>
    <x v="0"/>
    <x v="0"/>
    <x v="0"/>
    <x v="0"/>
    <n v="-2745538055.0700002"/>
  </r>
  <r>
    <n v="50002"/>
    <s v="Revenue - Juice"/>
    <x v="0"/>
    <x v="0"/>
    <x v="0"/>
    <x v="0"/>
    <n v="-1556179239"/>
  </r>
  <r>
    <n v="50003"/>
    <s v="Revenue - Alcohol"/>
    <x v="0"/>
    <x v="0"/>
    <x v="0"/>
    <x v="0"/>
    <n v="-3490483300.3457146"/>
  </r>
  <r>
    <n v="60001"/>
    <s v="Other Income"/>
    <x v="0"/>
    <x v="0"/>
    <x v="0"/>
    <x v="1"/>
    <n v="-11757.98"/>
  </r>
  <r>
    <n v="60002"/>
    <s v="Finance Income"/>
    <x v="0"/>
    <x v="0"/>
    <x v="0"/>
    <x v="2"/>
    <n v="-326065469.39967865"/>
  </r>
  <r>
    <n v="70003"/>
    <s v="Direct Cost - Alcohol"/>
    <x v="0"/>
    <x v="0"/>
    <x v="0"/>
    <x v="3"/>
    <n v="1521730949.9057143"/>
  </r>
  <r>
    <n v="70002"/>
    <s v="Direct cost- Juice"/>
    <x v="0"/>
    <x v="0"/>
    <x v="0"/>
    <x v="3"/>
    <n v="1438554781.3900001"/>
  </r>
  <r>
    <n v="70001"/>
    <s v="Direct Soft - Softdrinks"/>
    <x v="0"/>
    <x v="0"/>
    <x v="0"/>
    <x v="3"/>
    <n v="2433647694.9099998"/>
  </r>
  <r>
    <n v="70010"/>
    <s v="Operational Cost - Labour "/>
    <x v="0"/>
    <x v="0"/>
    <x v="0"/>
    <x v="4"/>
    <n v="100105297"/>
  </r>
  <r>
    <n v="70011"/>
    <s v="Direct Cost Energy"/>
    <x v="0"/>
    <x v="0"/>
    <x v="0"/>
    <x v="4"/>
    <n v="158268766.04000002"/>
  </r>
  <r>
    <n v="70012"/>
    <s v="Direct cost - Repairs and Maintenance"/>
    <x v="0"/>
    <x v="0"/>
    <x v="0"/>
    <x v="4"/>
    <n v="18697434.949999999"/>
  </r>
  <r>
    <n v="70013"/>
    <s v="Direct Cost Salary"/>
    <x v="0"/>
    <x v="0"/>
    <x v="0"/>
    <x v="4"/>
    <n v="581912076.37"/>
  </r>
  <r>
    <n v="70014"/>
    <s v="Selling and Distribution expense"/>
    <x v="0"/>
    <x v="0"/>
    <x v="0"/>
    <x v="5"/>
    <n v="207175995.79000008"/>
  </r>
  <r>
    <n v="80001"/>
    <s v="Operating Expense - Accounting and Audit"/>
    <x v="0"/>
    <x v="0"/>
    <x v="0"/>
    <x v="6"/>
    <n v="9941136.8499999996"/>
  </r>
  <r>
    <n v="80002"/>
    <s v="Operating Expense - Bank Charge"/>
    <x v="0"/>
    <x v="0"/>
    <x v="0"/>
    <x v="6"/>
    <n v="16426710.51"/>
  </r>
  <r>
    <n v="80003"/>
    <s v="Operating Expense - External Meetings"/>
    <x v="0"/>
    <x v="0"/>
    <x v="0"/>
    <x v="6"/>
    <n v="419218"/>
  </r>
  <r>
    <n v="80004"/>
    <s v="Operating Expense - Professional services"/>
    <x v="0"/>
    <x v="0"/>
    <x v="0"/>
    <x v="6"/>
    <n v="21830390.190000001"/>
  </r>
  <r>
    <n v="80005"/>
    <s v="Operating Expense - Energy cost"/>
    <x v="0"/>
    <x v="0"/>
    <x v="0"/>
    <x v="6"/>
    <n v="3584273"/>
  </r>
  <r>
    <n v="80006"/>
    <s v="Operating Expense - Entertainment"/>
    <x v="0"/>
    <x v="0"/>
    <x v="0"/>
    <x v="6"/>
    <n v="801506"/>
  </r>
  <r>
    <n v="80007"/>
    <s v="Operating Expense - Office Consumables"/>
    <x v="0"/>
    <x v="0"/>
    <x v="0"/>
    <x v="6"/>
    <n v="46491578"/>
  </r>
  <r>
    <n v="80008"/>
    <s v="Operating Expense - Gifts"/>
    <x v="0"/>
    <x v="0"/>
    <x v="0"/>
    <x v="6"/>
    <n v="5156334"/>
  </r>
  <r>
    <n v="80009"/>
    <s v="Operating Expense - Repair and maintenance"/>
    <x v="0"/>
    <x v="0"/>
    <x v="0"/>
    <x v="6"/>
    <n v="79120"/>
  </r>
  <r>
    <n v="80010"/>
    <s v="Operating Expense - Legal Services"/>
    <x v="0"/>
    <x v="0"/>
    <x v="0"/>
    <x v="6"/>
    <n v="7764285.3099999996"/>
  </r>
  <r>
    <n v="80011"/>
    <s v="Operating Expense - Penalty"/>
    <x v="0"/>
    <x v="0"/>
    <x v="0"/>
    <x v="6"/>
    <n v="88637"/>
  </r>
  <r>
    <n v="80012"/>
    <s v="Operating Expense - Permit"/>
    <x v="0"/>
    <x v="0"/>
    <x v="0"/>
    <x v="6"/>
    <n v="1259128.45"/>
  </r>
  <r>
    <n v="80013"/>
    <s v="Operating Expense - Security Expense"/>
    <x v="0"/>
    <x v="0"/>
    <x v="0"/>
    <x v="6"/>
    <n v="2372543"/>
  </r>
  <r>
    <n v="80014"/>
    <s v="Operating Expense - transportation"/>
    <x v="0"/>
    <x v="0"/>
    <x v="0"/>
    <x v="6"/>
    <n v="4884971.1933333334"/>
  </r>
  <r>
    <n v="80015"/>
    <s v="Operating Expense - Small items"/>
    <x v="0"/>
    <x v="0"/>
    <x v="0"/>
    <x v="6"/>
    <n v="486598"/>
  </r>
  <r>
    <n v="80016"/>
    <s v="Operating Expense - Subscription"/>
    <x v="0"/>
    <x v="0"/>
    <x v="0"/>
    <x v="6"/>
    <n v="8738992.3450000007"/>
  </r>
  <r>
    <n v="80017"/>
    <s v="Operating Expense - Toiletries"/>
    <x v="0"/>
    <x v="0"/>
    <x v="0"/>
    <x v="6"/>
    <n v="1244560"/>
  </r>
  <r>
    <n v="80018"/>
    <s v="Operating Expense - Water"/>
    <x v="0"/>
    <x v="0"/>
    <x v="0"/>
    <x v="6"/>
    <n v="682097"/>
  </r>
  <r>
    <n v="80019"/>
    <s v="Operating Expense - Courrier Services"/>
    <x v="0"/>
    <x v="0"/>
    <x v="0"/>
    <x v="6"/>
    <n v="345147.57"/>
  </r>
  <r>
    <n v="80020"/>
    <s v="Operating Expense - other Operating Expense cost"/>
    <x v="0"/>
    <x v="0"/>
    <x v="0"/>
    <x v="6"/>
    <n v="127978"/>
  </r>
  <r>
    <n v="80021"/>
    <s v="Operating Expense - Advertising &amp; Marketing"/>
    <x v="0"/>
    <x v="0"/>
    <x v="0"/>
    <x v="6"/>
    <n v="2845459"/>
  </r>
  <r>
    <n v="80022"/>
    <s v="Charitable Contributions"/>
    <x v="0"/>
    <x v="0"/>
    <x v="0"/>
    <x v="6"/>
    <n v="957489"/>
  </r>
  <r>
    <n v="80024"/>
    <s v="Fuel - Generator"/>
    <x v="0"/>
    <x v="0"/>
    <x v="0"/>
    <x v="6"/>
    <n v="6516276"/>
  </r>
  <r>
    <n v="80026"/>
    <s v="Fuel - Vehicle"/>
    <x v="0"/>
    <x v="0"/>
    <x v="0"/>
    <x v="6"/>
    <n v="2207735"/>
  </r>
  <r>
    <n v="80028"/>
    <s v="IT- Voice"/>
    <x v="0"/>
    <x v="0"/>
    <x v="0"/>
    <x v="6"/>
    <n v="856524"/>
  </r>
  <r>
    <n v="80030"/>
    <s v="IT - Internet"/>
    <x v="0"/>
    <x v="0"/>
    <x v="0"/>
    <x v="6"/>
    <n v="32446176.260000002"/>
  </r>
  <r>
    <n v="80032"/>
    <s v="Staff Cost"/>
    <x v="0"/>
    <x v="0"/>
    <x v="0"/>
    <x v="6"/>
    <n v="423244684.09000003"/>
  </r>
  <r>
    <n v="80033"/>
    <s v="Repairs and Maintenance - Office"/>
    <x v="0"/>
    <x v="0"/>
    <x v="0"/>
    <x v="6"/>
    <n v="213428"/>
  </r>
  <r>
    <n v="80034"/>
    <s v="Travel - Accommodation - Others"/>
    <x v="0"/>
    <x v="0"/>
    <x v="0"/>
    <x v="6"/>
    <n v="979402"/>
  </r>
  <r>
    <n v="80035"/>
    <s v="Travel - Air Travel"/>
    <x v="0"/>
    <x v="0"/>
    <x v="0"/>
    <x v="6"/>
    <n v="1761552.74"/>
  </r>
  <r>
    <n v="80036"/>
    <s v="Travel - Feeding"/>
    <x v="0"/>
    <x v="0"/>
    <x v="0"/>
    <x v="6"/>
    <n v="414935"/>
  </r>
  <r>
    <n v="80037"/>
    <s v="Rent - Corporate Office"/>
    <x v="0"/>
    <x v="0"/>
    <x v="0"/>
    <x v="6"/>
    <n v="4806919.05"/>
  </r>
  <r>
    <n v="80039"/>
    <s v="Bad and Doubtful Debts"/>
    <x v="0"/>
    <x v="0"/>
    <x v="0"/>
    <x v="6"/>
    <n v="73360"/>
  </r>
  <r>
    <n v="80040"/>
    <s v="Admin - Repair &amp; Maintenance - Others"/>
    <x v="0"/>
    <x v="0"/>
    <x v="0"/>
    <x v="6"/>
    <n v="1080529"/>
  </r>
  <r>
    <n v="80041"/>
    <s v=" Admin - Training"/>
    <x v="0"/>
    <x v="0"/>
    <x v="0"/>
    <x v="6"/>
    <n v="3419295"/>
  </r>
  <r>
    <n v="80042"/>
    <s v="Industrial Training Fund (ITF)"/>
    <x v="0"/>
    <x v="0"/>
    <x v="0"/>
    <x v="6"/>
    <n v="2196498.7599999998"/>
  </r>
  <r>
    <n v="80043"/>
    <s v="NSITF"/>
    <x v="0"/>
    <x v="0"/>
    <x v="0"/>
    <x v="6"/>
    <n v="1953313.1"/>
  </r>
  <r>
    <n v="80044"/>
    <s v="Admin transport"/>
    <x v="0"/>
    <x v="0"/>
    <x v="0"/>
    <x v="6"/>
    <n v="1242937"/>
  </r>
  <r>
    <n v="80045"/>
    <s v="Fine and other levy"/>
    <x v="0"/>
    <x v="0"/>
    <x v="0"/>
    <x v="6"/>
    <n v="5694478.5199999996"/>
  </r>
  <r>
    <n v="90001"/>
    <s v="Income tax expense"/>
    <x v="0"/>
    <x v="0"/>
    <x v="0"/>
    <x v="6"/>
    <n v="37337137.390000001"/>
  </r>
  <r>
    <n v="81000"/>
    <s v="Realised Exchange Difference"/>
    <x v="0"/>
    <x v="0"/>
    <x v="0"/>
    <x v="7"/>
    <n v="-528392.87"/>
  </r>
  <r>
    <n v="82001"/>
    <s v="Interest Expenses"/>
    <x v="0"/>
    <x v="0"/>
    <x v="0"/>
    <x v="8"/>
    <n v="1423397260.2739725"/>
  </r>
  <r>
    <n v="82002"/>
    <s v="Other Finance Cost"/>
    <x v="0"/>
    <x v="0"/>
    <x v="0"/>
    <x v="8"/>
    <n v="0"/>
  </r>
  <r>
    <n v="83001"/>
    <s v="Depreciation - Building"/>
    <x v="0"/>
    <x v="0"/>
    <x v="0"/>
    <x v="9"/>
    <n v="36015622"/>
  </r>
  <r>
    <n v="83002"/>
    <s v="Depreciation - Computer Equipment"/>
    <x v="0"/>
    <x v="0"/>
    <x v="0"/>
    <x v="9"/>
    <n v="38328269.719999999"/>
  </r>
  <r>
    <n v="83003"/>
    <s v="Depreciation - Furniture and Fixtures"/>
    <x v="0"/>
    <x v="0"/>
    <x v="0"/>
    <x v="9"/>
    <n v="2052288"/>
  </r>
  <r>
    <n v="83004"/>
    <s v="Depreciation - Plant and Machinery"/>
    <x v="0"/>
    <x v="0"/>
    <x v="0"/>
    <x v="9"/>
    <n v="98482476"/>
  </r>
  <r>
    <n v="83005"/>
    <s v="Depreciation - Vehicles "/>
    <x v="0"/>
    <x v="0"/>
    <x v="0"/>
    <x v="9"/>
    <n v="67609065.230000004"/>
  </r>
  <r>
    <n v="10010"/>
    <s v="Accumulated Depreciation - Building"/>
    <x v="1"/>
    <x v="1"/>
    <x v="1"/>
    <x v="10"/>
    <n v="-294445297.83999997"/>
  </r>
  <r>
    <n v="10011"/>
    <s v="Accumulated Depreciation - Computer Equipment"/>
    <x v="1"/>
    <x v="1"/>
    <x v="1"/>
    <x v="10"/>
    <n v="-104300379.86"/>
  </r>
  <r>
    <n v="10012"/>
    <s v="Accumulated Depreciation - Furniture and Fixtures"/>
    <x v="1"/>
    <x v="1"/>
    <x v="1"/>
    <x v="10"/>
    <n v="-10396289.74"/>
  </r>
  <r>
    <n v="10013"/>
    <s v="Accumulated Depreciation - Plant and machinery"/>
    <x v="1"/>
    <x v="1"/>
    <x v="1"/>
    <x v="10"/>
    <n v="-459498094.45000005"/>
  </r>
  <r>
    <n v="10014"/>
    <s v="Accumulated Depreciation - Vehicles -"/>
    <x v="1"/>
    <x v="1"/>
    <x v="1"/>
    <x v="10"/>
    <n v="-188007229.16999999"/>
  </r>
  <r>
    <n v="10001"/>
    <s v="Building"/>
    <x v="1"/>
    <x v="1"/>
    <x v="1"/>
    <x v="10"/>
    <n v="1236894159.79"/>
  </r>
  <r>
    <n v="10002"/>
    <s v="Computer Equipment"/>
    <x v="1"/>
    <x v="1"/>
    <x v="1"/>
    <x v="10"/>
    <n v="881767305.11000001"/>
  </r>
  <r>
    <n v="10003"/>
    <s v="Furniture and Fittings"/>
    <x v="1"/>
    <x v="1"/>
    <x v="1"/>
    <x v="10"/>
    <n v="25172095.010000002"/>
  </r>
  <r>
    <n v="10004"/>
    <s v="Plant and Machinery"/>
    <x v="1"/>
    <x v="1"/>
    <x v="1"/>
    <x v="10"/>
    <n v="5005358755.5799999"/>
  </r>
  <r>
    <n v="10005"/>
    <s v="Vehicles"/>
    <x v="1"/>
    <x v="1"/>
    <x v="1"/>
    <x v="10"/>
    <n v="694988576.22000003"/>
  </r>
  <r>
    <n v="10006"/>
    <s v="Asset under construction"/>
    <x v="1"/>
    <x v="1"/>
    <x v="1"/>
    <x v="10"/>
    <n v="8002566000"/>
  </r>
  <r>
    <n v="12000"/>
    <s v="Fixed Deposit- Stanbic"/>
    <x v="1"/>
    <x v="1"/>
    <x v="2"/>
    <x v="11"/>
    <n v="1292419048.1607103"/>
  </r>
  <r>
    <n v="12100"/>
    <s v="RMB"/>
    <x v="1"/>
    <x v="1"/>
    <x v="2"/>
    <x v="11"/>
    <n v="428560108.62"/>
  </r>
  <r>
    <n v="12102"/>
    <s v="Stanbic"/>
    <x v="1"/>
    <x v="1"/>
    <x v="2"/>
    <x v="11"/>
    <n v="56055004.589999996"/>
  </r>
  <r>
    <n v="12201"/>
    <s v="Prepayments - Rent"/>
    <x v="1"/>
    <x v="1"/>
    <x v="2"/>
    <x v="12"/>
    <n v="51913870.649999999"/>
  </r>
  <r>
    <n v="12202"/>
    <s v="Prepayment - Others"/>
    <x v="1"/>
    <x v="1"/>
    <x v="2"/>
    <x v="12"/>
    <n v="63062074.200000003"/>
  </r>
  <r>
    <n v="12203"/>
    <s v="Prepayment - Prepaid insurance"/>
    <x v="1"/>
    <x v="1"/>
    <x v="2"/>
    <x v="12"/>
    <n v="38064102.549999997"/>
  </r>
  <r>
    <n v="12204"/>
    <s v="WHT Receivable"/>
    <x v="1"/>
    <x v="1"/>
    <x v="2"/>
    <x v="13"/>
    <n v="120547.95"/>
  </r>
  <r>
    <n v="12301"/>
    <s v="Finished Goods"/>
    <x v="1"/>
    <x v="1"/>
    <x v="2"/>
    <x v="14"/>
    <n v="6277372084.475625"/>
  </r>
  <r>
    <n v="12302"/>
    <s v="Raw material"/>
    <x v="1"/>
    <x v="1"/>
    <x v="2"/>
    <x v="14"/>
    <n v="2127951927.6002123"/>
  </r>
  <r>
    <n v="12303"/>
    <s v="GIT"/>
    <x v="1"/>
    <x v="1"/>
    <x v="2"/>
    <x v="14"/>
    <n v="1161902251"/>
  </r>
  <r>
    <n v="12304"/>
    <s v="Spares"/>
    <x v="1"/>
    <x v="1"/>
    <x v="2"/>
    <x v="14"/>
    <n v="786326075"/>
  </r>
  <r>
    <n v="12401"/>
    <s v="Accounts Receivable"/>
    <x v="1"/>
    <x v="1"/>
    <x v="2"/>
    <x v="15"/>
    <n v="1382341592.05"/>
  </r>
  <r>
    <n v="12501"/>
    <s v="Advances Paid to Suppliers"/>
    <x v="1"/>
    <x v="1"/>
    <x v="2"/>
    <x v="16"/>
    <n v="4229767056.3699999"/>
  </r>
  <r>
    <n v="21001"/>
    <s v="Accounts Payable"/>
    <x v="1"/>
    <x v="2"/>
    <x v="3"/>
    <x v="17"/>
    <n v="-178465013.49000001"/>
  </r>
  <r>
    <n v="21002"/>
    <s v="Good received not invoices"/>
    <x v="1"/>
    <x v="2"/>
    <x v="3"/>
    <x v="17"/>
    <n v="-213184779.44999999"/>
  </r>
  <r>
    <n v="22001"/>
    <s v="Pension Payable"/>
    <x v="1"/>
    <x v="2"/>
    <x v="3"/>
    <x v="18"/>
    <n v="-113617216.73833343"/>
  </r>
  <r>
    <n v="22002"/>
    <s v="Payroll Control"/>
    <x v="1"/>
    <x v="2"/>
    <x v="3"/>
    <x v="18"/>
    <n v="-56230991.149999999"/>
  </r>
  <r>
    <n v="22003"/>
    <s v="PAYE Payable"/>
    <x v="1"/>
    <x v="2"/>
    <x v="3"/>
    <x v="18"/>
    <n v="-7539974.7199999997"/>
  </r>
  <r>
    <n v="22004"/>
    <s v="Withholding Tax (WHT) Payable"/>
    <x v="1"/>
    <x v="2"/>
    <x v="3"/>
    <x v="18"/>
    <n v="-956228.12"/>
  </r>
  <r>
    <n v="22005"/>
    <s v="VAT Payables"/>
    <x v="1"/>
    <x v="2"/>
    <x v="3"/>
    <x v="18"/>
    <n v="-67481045.369999379"/>
  </r>
  <r>
    <n v="22006"/>
    <s v="Employee Payable- NHF"/>
    <x v="1"/>
    <x v="2"/>
    <x v="3"/>
    <x v="18"/>
    <n v="-283105.05"/>
  </r>
  <r>
    <n v="22007"/>
    <s v="Income Tax Payable"/>
    <x v="1"/>
    <x v="2"/>
    <x v="3"/>
    <x v="18"/>
    <n v="-382065673.47999996"/>
  </r>
  <r>
    <n v="23001"/>
    <s v="Accrual"/>
    <x v="1"/>
    <x v="2"/>
    <x v="3"/>
    <x v="19"/>
    <n v="-81335155.829999998"/>
  </r>
  <r>
    <n v="24001"/>
    <s v="Advances from Customer"/>
    <x v="1"/>
    <x v="2"/>
    <x v="3"/>
    <x v="19"/>
    <n v="-1151082074.5499988"/>
  </r>
  <r>
    <n v="25001"/>
    <s v="Intercompany Payables"/>
    <x v="1"/>
    <x v="2"/>
    <x v="3"/>
    <x v="19"/>
    <n v="-44853436.329999998"/>
  </r>
  <r>
    <n v="30001"/>
    <s v="Trade Finance"/>
    <x v="1"/>
    <x v="2"/>
    <x v="4"/>
    <x v="20"/>
    <n v="-687095869.97647858"/>
  </r>
  <r>
    <n v="31001"/>
    <s v="Loan FBN"/>
    <x v="1"/>
    <x v="2"/>
    <x v="4"/>
    <x v="20"/>
    <n v="-687095869.97647858"/>
  </r>
  <r>
    <n v="31002"/>
    <s v="Loan- RMB"/>
    <x v="1"/>
    <x v="2"/>
    <x v="4"/>
    <x v="20"/>
    <n v="-3435479349.8823929"/>
  </r>
  <r>
    <n v="31003"/>
    <s v="Loan BOI"/>
    <x v="1"/>
    <x v="2"/>
    <x v="4"/>
    <x v="20"/>
    <n v="-4122575219.8588715"/>
  </r>
  <r>
    <n v="31004"/>
    <s v="Loan Stanbic "/>
    <x v="1"/>
    <x v="2"/>
    <x v="4"/>
    <x v="20"/>
    <n v="-12367725659.576614"/>
  </r>
  <r>
    <n v="32001"/>
    <s v="Deferred tax liability"/>
    <x v="1"/>
    <x v="2"/>
    <x v="4"/>
    <x v="21"/>
    <n v="-346050422"/>
  </r>
  <r>
    <n v="40001"/>
    <s v="Authorized Share Capital"/>
    <x v="1"/>
    <x v="3"/>
    <x v="5"/>
    <x v="22"/>
    <n v="-23000000"/>
  </r>
  <r>
    <n v="40002"/>
    <s v="Share premium"/>
    <x v="1"/>
    <x v="3"/>
    <x v="5"/>
    <x v="22"/>
    <n v="-890000000"/>
  </r>
  <r>
    <n v="41001"/>
    <s v="Retained Earnings"/>
    <x v="1"/>
    <x v="3"/>
    <x v="5"/>
    <x v="23"/>
    <n v="-8499983354.56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E9DCE8-58C4-42D2-93D0-45C31E7B216E}" name="PivotTable4" cacheId="1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E9" firstHeaderRow="1" firstDataRow="1" firstDataCol="4"/>
  <pivotFields count="7">
    <pivotField compact="0" outline="0" showAll="0"/>
    <pivotField compact="0" outline="0" showAll="0"/>
    <pivotField axis="axisRow" compact="0" outline="0" showAll="0">
      <items count="3">
        <item x="1"/>
        <item sd="0" x="0"/>
        <item t="default"/>
      </items>
    </pivotField>
    <pivotField axis="axisRow" compact="0" outline="0" showAll="0">
      <items count="5">
        <item sd="0" x="1"/>
        <item sd="0" x="3"/>
        <item x="0"/>
        <item sd="0" x="2"/>
        <item t="default"/>
      </items>
    </pivotField>
    <pivotField axis="axisRow" compact="0" outline="0" showAll="0">
      <items count="7">
        <item x="2"/>
        <item x="3"/>
        <item x="5"/>
        <item x="0"/>
        <item x="1"/>
        <item x="4"/>
        <item t="default"/>
      </items>
    </pivotField>
    <pivotField axis="axisRow" compact="0" outline="0" showAll="0">
      <items count="25">
        <item x="16"/>
        <item x="20"/>
        <item x="11"/>
        <item x="3"/>
        <item x="4"/>
        <item x="21"/>
        <item x="9"/>
        <item x="7"/>
        <item x="2"/>
        <item x="8"/>
        <item x="10"/>
        <item x="14"/>
        <item x="6"/>
        <item x="1"/>
        <item x="19"/>
        <item x="13"/>
        <item x="12"/>
        <item x="23"/>
        <item x="0"/>
        <item x="5"/>
        <item x="22"/>
        <item x="18"/>
        <item x="15"/>
        <item x="17"/>
        <item t="default"/>
      </items>
    </pivotField>
    <pivotField dataField="1" compact="0" outline="0" showAll="0"/>
  </pivotFields>
  <rowFields count="4">
    <field x="2"/>
    <field x="3"/>
    <field x="4"/>
    <field x="5"/>
  </rowFields>
  <rowItems count="6">
    <i>
      <x/>
      <x/>
    </i>
    <i r="1">
      <x v="1"/>
    </i>
    <i r="1">
      <x v="3"/>
    </i>
    <i t="default">
      <x/>
    </i>
    <i>
      <x v="1"/>
    </i>
    <i t="grand">
      <x/>
    </i>
  </rowItems>
  <colItems count="1">
    <i/>
  </colItems>
  <dataFields count="1">
    <dataField name="Sum of Amount" fld="6" baseField="0" baseItem="0" numFmtId="165"/>
  </dataFields>
  <formats count="2">
    <format dxfId="20">
      <pivotArea outline="0" collapsedLevelsAreSubtotals="1" fieldPosition="0"/>
    </format>
    <format dxfId="1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AF1D4-CEDB-4E21-B4BC-1E1CE44C0BE2}">
  <dimension ref="A3:G40"/>
  <sheetViews>
    <sheetView tabSelected="1" workbookViewId="0">
      <selection activeCell="M12" sqref="M12"/>
    </sheetView>
  </sheetViews>
  <sheetFormatPr defaultRowHeight="14.5" x14ac:dyDescent="0.35"/>
  <cols>
    <col min="1" max="1" width="7" customWidth="1"/>
    <col min="2" max="2" width="14" bestFit="1" customWidth="1"/>
    <col min="4" max="4" width="8.7265625" bestFit="1" customWidth="1"/>
    <col min="5" max="5" width="15.26953125" style="2" bestFit="1" customWidth="1"/>
    <col min="7" max="7" width="11.453125" bestFit="1" customWidth="1"/>
  </cols>
  <sheetData>
    <row r="3" spans="1:7" x14ac:dyDescent="0.35">
      <c r="A3" s="1" t="s">
        <v>138</v>
      </c>
      <c r="B3" s="1" t="s">
        <v>139</v>
      </c>
      <c r="C3" s="1" t="s">
        <v>140</v>
      </c>
      <c r="D3" s="1" t="s">
        <v>141</v>
      </c>
      <c r="E3" s="3" t="s">
        <v>144</v>
      </c>
    </row>
    <row r="4" spans="1:7" x14ac:dyDescent="0.35">
      <c r="A4" t="s">
        <v>63</v>
      </c>
      <c r="B4" t="s">
        <v>116</v>
      </c>
      <c r="E4" s="3">
        <v>32685955343.866547</v>
      </c>
    </row>
    <row r="5" spans="1:7" x14ac:dyDescent="0.35">
      <c r="B5" t="s">
        <v>134</v>
      </c>
      <c r="E5" s="3">
        <v>-9412983354.5600014</v>
      </c>
      <c r="G5" t="e">
        <f>GETPIVOTDATA("Amount",$A$3,"Class 1 ","IS","Class 2","IS","Class 3","IS","Class 4","Revenue")+GETPIVOTDATA("Amount",$A$3,"Class 1 ","IS","Class 2","IS","Class 3","IS","Class 4","COGS")+GETPIVOTDATA("Amount",$A$3,"Class 1 ","IS","Class 2","IS","Class 3","IS","Class 4","COS")+GETPIVOTDATA("Amount",$A$3,"Class 1 ","IS","Class 2","IS","Class 3","IS","Class 4","S&amp;D")</f>
        <v>#REF!</v>
      </c>
    </row>
    <row r="6" spans="1:7" x14ac:dyDescent="0.35">
      <c r="B6" t="s">
        <v>126</v>
      </c>
      <c r="E6" s="3">
        <v>-23943117085.549168</v>
      </c>
    </row>
    <row r="7" spans="1:7" x14ac:dyDescent="0.35">
      <c r="A7" t="s">
        <v>145</v>
      </c>
      <c r="E7" s="3">
        <v>-670145096.24262238</v>
      </c>
      <c r="G7" t="e">
        <f>G5+GETPIVOTDATA("Amount",$A$3,"Class 1 ","IS","Class 2","IS","Class 3","IS","Class 4","Operating Expense")</f>
        <v>#REF!</v>
      </c>
    </row>
    <row r="8" spans="1:7" x14ac:dyDescent="0.35">
      <c r="A8" t="s">
        <v>1</v>
      </c>
      <c r="E8" s="3">
        <v>670145096.24262762</v>
      </c>
    </row>
    <row r="9" spans="1:7" x14ac:dyDescent="0.35">
      <c r="A9" t="s">
        <v>143</v>
      </c>
      <c r="E9" s="3">
        <v>5.245208740234375E-6</v>
      </c>
      <c r="G9" t="e">
        <f>G7+'[1]IS (2)'!$I$19</f>
        <v>#REF!</v>
      </c>
    </row>
    <row r="10" spans="1:7" x14ac:dyDescent="0.35">
      <c r="E10"/>
    </row>
    <row r="11" spans="1:7" x14ac:dyDescent="0.35">
      <c r="E11"/>
    </row>
    <row r="12" spans="1:7" x14ac:dyDescent="0.35">
      <c r="E12"/>
    </row>
    <row r="13" spans="1:7" x14ac:dyDescent="0.35">
      <c r="E13"/>
    </row>
    <row r="14" spans="1:7" x14ac:dyDescent="0.35">
      <c r="E14"/>
    </row>
    <row r="15" spans="1:7" x14ac:dyDescent="0.35">
      <c r="E15"/>
    </row>
    <row r="16" spans="1:7" x14ac:dyDescent="0.35">
      <c r="E16"/>
    </row>
    <row r="17" spans="5:5" x14ac:dyDescent="0.35">
      <c r="E17"/>
    </row>
    <row r="18" spans="5:5" x14ac:dyDescent="0.35">
      <c r="E18"/>
    </row>
    <row r="19" spans="5:5" x14ac:dyDescent="0.35">
      <c r="E19"/>
    </row>
    <row r="20" spans="5:5" x14ac:dyDescent="0.35">
      <c r="E20"/>
    </row>
    <row r="21" spans="5:5" x14ac:dyDescent="0.35">
      <c r="E21"/>
    </row>
    <row r="22" spans="5:5" x14ac:dyDescent="0.35">
      <c r="E22"/>
    </row>
    <row r="23" spans="5:5" x14ac:dyDescent="0.35">
      <c r="E23"/>
    </row>
    <row r="24" spans="5:5" x14ac:dyDescent="0.35">
      <c r="E24"/>
    </row>
    <row r="25" spans="5:5" x14ac:dyDescent="0.35">
      <c r="E25"/>
    </row>
    <row r="26" spans="5:5" x14ac:dyDescent="0.35">
      <c r="E26"/>
    </row>
    <row r="27" spans="5:5" x14ac:dyDescent="0.35">
      <c r="E27"/>
    </row>
    <row r="28" spans="5:5" x14ac:dyDescent="0.35">
      <c r="E28"/>
    </row>
    <row r="29" spans="5:5" x14ac:dyDescent="0.35">
      <c r="E29"/>
    </row>
    <row r="30" spans="5:5" x14ac:dyDescent="0.35">
      <c r="E30"/>
    </row>
    <row r="31" spans="5:5" x14ac:dyDescent="0.35">
      <c r="E31"/>
    </row>
    <row r="32" spans="5:5" x14ac:dyDescent="0.35">
      <c r="E32"/>
    </row>
    <row r="33" spans="5:5" x14ac:dyDescent="0.35">
      <c r="E33"/>
    </row>
    <row r="34" spans="5:5" x14ac:dyDescent="0.35">
      <c r="E34"/>
    </row>
    <row r="35" spans="5:5" x14ac:dyDescent="0.35">
      <c r="E35"/>
    </row>
    <row r="36" spans="5:5" x14ac:dyDescent="0.35">
      <c r="E36"/>
    </row>
    <row r="37" spans="5:5" x14ac:dyDescent="0.35">
      <c r="E37"/>
    </row>
    <row r="38" spans="5:5" x14ac:dyDescent="0.35">
      <c r="E38"/>
    </row>
    <row r="39" spans="5:5" x14ac:dyDescent="0.35">
      <c r="E39"/>
    </row>
    <row r="40" spans="5:5" x14ac:dyDescent="0.35">
      <c r="E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C32B0-2FBA-4DCA-ADBD-2D68DCCA24E0}">
  <dimension ref="B1:H107"/>
  <sheetViews>
    <sheetView workbookViewId="0"/>
  </sheetViews>
  <sheetFormatPr defaultRowHeight="14.5" x14ac:dyDescent="0.35"/>
  <cols>
    <col min="2" max="2" width="7.6328125" bestFit="1" customWidth="1"/>
    <col min="3" max="3" width="43.36328125" bestFit="1" customWidth="1"/>
    <col min="4" max="4" width="6.90625" bestFit="1" customWidth="1"/>
    <col min="5" max="5" width="7.08984375" bestFit="1" customWidth="1"/>
    <col min="6" max="6" width="6.453125" bestFit="1" customWidth="1"/>
    <col min="7" max="7" width="18.54296875" bestFit="1" customWidth="1"/>
    <col min="8" max="8" width="12.453125" bestFit="1" customWidth="1"/>
  </cols>
  <sheetData>
    <row r="1" spans="2:8" x14ac:dyDescent="0.35">
      <c r="B1" t="s">
        <v>136</v>
      </c>
      <c r="C1" t="s">
        <v>137</v>
      </c>
      <c r="D1" t="s">
        <v>138</v>
      </c>
      <c r="E1" t="s">
        <v>139</v>
      </c>
      <c r="F1" t="s">
        <v>140</v>
      </c>
      <c r="G1" t="s">
        <v>141</v>
      </c>
      <c r="H1" t="s">
        <v>142</v>
      </c>
    </row>
    <row r="2" spans="2:8" x14ac:dyDescent="0.35">
      <c r="B2">
        <v>50001</v>
      </c>
      <c r="C2" t="s">
        <v>0</v>
      </c>
      <c r="D2" t="s">
        <v>1</v>
      </c>
      <c r="E2" t="s">
        <v>1</v>
      </c>
      <c r="F2" t="s">
        <v>1</v>
      </c>
      <c r="G2" t="s">
        <v>108</v>
      </c>
      <c r="H2">
        <v>-2745538055.0700002</v>
      </c>
    </row>
    <row r="3" spans="2:8" x14ac:dyDescent="0.35">
      <c r="B3">
        <v>50002</v>
      </c>
      <c r="C3" t="s">
        <v>2</v>
      </c>
      <c r="D3" t="s">
        <v>1</v>
      </c>
      <c r="E3" t="s">
        <v>1</v>
      </c>
      <c r="F3" t="s">
        <v>1</v>
      </c>
      <c r="G3" t="s">
        <v>108</v>
      </c>
      <c r="H3">
        <v>-1556179239</v>
      </c>
    </row>
    <row r="4" spans="2:8" x14ac:dyDescent="0.35">
      <c r="B4">
        <v>50003</v>
      </c>
      <c r="C4" t="s">
        <v>3</v>
      </c>
      <c r="D4" t="s">
        <v>1</v>
      </c>
      <c r="E4" t="s">
        <v>1</v>
      </c>
      <c r="F4" t="s">
        <v>1</v>
      </c>
      <c r="G4" t="s">
        <v>108</v>
      </c>
      <c r="H4">
        <v>-3490483300.3457146</v>
      </c>
    </row>
    <row r="5" spans="2:8" x14ac:dyDescent="0.35">
      <c r="B5">
        <v>60001</v>
      </c>
      <c r="C5" t="s">
        <v>4</v>
      </c>
      <c r="D5" t="s">
        <v>1</v>
      </c>
      <c r="E5" t="s">
        <v>1</v>
      </c>
      <c r="F5" t="s">
        <v>1</v>
      </c>
      <c r="G5" t="s">
        <v>4</v>
      </c>
      <c r="H5">
        <v>-11757.98</v>
      </c>
    </row>
    <row r="6" spans="2:8" x14ac:dyDescent="0.35">
      <c r="B6">
        <v>60002</v>
      </c>
      <c r="C6" t="s">
        <v>5</v>
      </c>
      <c r="D6" t="s">
        <v>1</v>
      </c>
      <c r="E6" t="s">
        <v>1</v>
      </c>
      <c r="F6" t="s">
        <v>1</v>
      </c>
      <c r="G6" t="s">
        <v>5</v>
      </c>
      <c r="H6">
        <v>-326065469.39967865</v>
      </c>
    </row>
    <row r="7" spans="2:8" x14ac:dyDescent="0.35">
      <c r="B7">
        <v>70003</v>
      </c>
      <c r="C7" t="s">
        <v>6</v>
      </c>
      <c r="D7" t="s">
        <v>1</v>
      </c>
      <c r="E7" t="s">
        <v>1</v>
      </c>
      <c r="F7" t="s">
        <v>1</v>
      </c>
      <c r="G7" t="s">
        <v>109</v>
      </c>
      <c r="H7">
        <v>1521730949.9057143</v>
      </c>
    </row>
    <row r="8" spans="2:8" x14ac:dyDescent="0.35">
      <c r="B8">
        <v>70002</v>
      </c>
      <c r="C8" t="s">
        <v>7</v>
      </c>
      <c r="D8" t="s">
        <v>1</v>
      </c>
      <c r="E8" t="s">
        <v>1</v>
      </c>
      <c r="F8" t="s">
        <v>1</v>
      </c>
      <c r="G8" t="s">
        <v>109</v>
      </c>
      <c r="H8">
        <v>1438554781.3900001</v>
      </c>
    </row>
    <row r="9" spans="2:8" x14ac:dyDescent="0.35">
      <c r="B9">
        <v>70001</v>
      </c>
      <c r="C9" t="s">
        <v>8</v>
      </c>
      <c r="D9" t="s">
        <v>1</v>
      </c>
      <c r="E9" t="s">
        <v>1</v>
      </c>
      <c r="F9" t="s">
        <v>1</v>
      </c>
      <c r="G9" t="s">
        <v>109</v>
      </c>
      <c r="H9">
        <v>2433647694.9099998</v>
      </c>
    </row>
    <row r="10" spans="2:8" x14ac:dyDescent="0.35">
      <c r="B10">
        <v>70010</v>
      </c>
      <c r="C10" t="s">
        <v>9</v>
      </c>
      <c r="D10" t="s">
        <v>1</v>
      </c>
      <c r="E10" t="s">
        <v>1</v>
      </c>
      <c r="F10" t="s">
        <v>1</v>
      </c>
      <c r="G10" t="s">
        <v>110</v>
      </c>
      <c r="H10">
        <v>100105297</v>
      </c>
    </row>
    <row r="11" spans="2:8" x14ac:dyDescent="0.35">
      <c r="B11">
        <v>70011</v>
      </c>
      <c r="C11" t="s">
        <v>10</v>
      </c>
      <c r="D11" t="s">
        <v>1</v>
      </c>
      <c r="E11" t="s">
        <v>1</v>
      </c>
      <c r="F11" t="s">
        <v>1</v>
      </c>
      <c r="G11" t="s">
        <v>110</v>
      </c>
      <c r="H11">
        <v>158268766.04000002</v>
      </c>
    </row>
    <row r="12" spans="2:8" x14ac:dyDescent="0.35">
      <c r="B12">
        <v>70012</v>
      </c>
      <c r="C12" t="s">
        <v>11</v>
      </c>
      <c r="D12" t="s">
        <v>1</v>
      </c>
      <c r="E12" t="s">
        <v>1</v>
      </c>
      <c r="F12" t="s">
        <v>1</v>
      </c>
      <c r="G12" t="s">
        <v>110</v>
      </c>
      <c r="H12">
        <v>18697434.949999999</v>
      </c>
    </row>
    <row r="13" spans="2:8" x14ac:dyDescent="0.35">
      <c r="B13">
        <v>70013</v>
      </c>
      <c r="C13" t="s">
        <v>12</v>
      </c>
      <c r="D13" t="s">
        <v>1</v>
      </c>
      <c r="E13" t="s">
        <v>1</v>
      </c>
      <c r="F13" t="s">
        <v>1</v>
      </c>
      <c r="G13" t="s">
        <v>110</v>
      </c>
      <c r="H13">
        <v>581912076.37</v>
      </c>
    </row>
    <row r="14" spans="2:8" x14ac:dyDescent="0.35">
      <c r="B14">
        <v>70014</v>
      </c>
      <c r="C14" t="s">
        <v>13</v>
      </c>
      <c r="D14" t="s">
        <v>1</v>
      </c>
      <c r="E14" t="s">
        <v>1</v>
      </c>
      <c r="F14" t="s">
        <v>1</v>
      </c>
      <c r="G14" t="s">
        <v>111</v>
      </c>
      <c r="H14">
        <v>207175995.79000008</v>
      </c>
    </row>
    <row r="15" spans="2:8" x14ac:dyDescent="0.35">
      <c r="B15">
        <v>80001</v>
      </c>
      <c r="C15" t="s">
        <v>14</v>
      </c>
      <c r="D15" t="s">
        <v>1</v>
      </c>
      <c r="E15" t="s">
        <v>1</v>
      </c>
      <c r="F15" t="s">
        <v>1</v>
      </c>
      <c r="G15" t="s">
        <v>112</v>
      </c>
      <c r="H15">
        <v>9941136.8499999996</v>
      </c>
    </row>
    <row r="16" spans="2:8" x14ac:dyDescent="0.35">
      <c r="B16">
        <v>80002</v>
      </c>
      <c r="C16" t="s">
        <v>15</v>
      </c>
      <c r="D16" t="s">
        <v>1</v>
      </c>
      <c r="E16" t="s">
        <v>1</v>
      </c>
      <c r="F16" t="s">
        <v>1</v>
      </c>
      <c r="G16" t="s">
        <v>112</v>
      </c>
      <c r="H16">
        <v>16426710.51</v>
      </c>
    </row>
    <row r="17" spans="2:8" x14ac:dyDescent="0.35">
      <c r="B17">
        <v>80003</v>
      </c>
      <c r="C17" t="s">
        <v>16</v>
      </c>
      <c r="D17" t="s">
        <v>1</v>
      </c>
      <c r="E17" t="s">
        <v>1</v>
      </c>
      <c r="F17" t="s">
        <v>1</v>
      </c>
      <c r="G17" t="s">
        <v>112</v>
      </c>
      <c r="H17">
        <v>419218</v>
      </c>
    </row>
    <row r="18" spans="2:8" x14ac:dyDescent="0.35">
      <c r="B18">
        <v>80004</v>
      </c>
      <c r="C18" t="s">
        <v>17</v>
      </c>
      <c r="D18" t="s">
        <v>1</v>
      </c>
      <c r="E18" t="s">
        <v>1</v>
      </c>
      <c r="F18" t="s">
        <v>1</v>
      </c>
      <c r="G18" t="s">
        <v>112</v>
      </c>
      <c r="H18">
        <v>21830390.190000001</v>
      </c>
    </row>
    <row r="19" spans="2:8" x14ac:dyDescent="0.35">
      <c r="B19">
        <v>80005</v>
      </c>
      <c r="C19" t="s">
        <v>18</v>
      </c>
      <c r="D19" t="s">
        <v>1</v>
      </c>
      <c r="E19" t="s">
        <v>1</v>
      </c>
      <c r="F19" t="s">
        <v>1</v>
      </c>
      <c r="G19" t="s">
        <v>112</v>
      </c>
      <c r="H19">
        <v>3584273</v>
      </c>
    </row>
    <row r="20" spans="2:8" x14ac:dyDescent="0.35">
      <c r="B20">
        <v>80006</v>
      </c>
      <c r="C20" t="s">
        <v>19</v>
      </c>
      <c r="D20" t="s">
        <v>1</v>
      </c>
      <c r="E20" t="s">
        <v>1</v>
      </c>
      <c r="F20" t="s">
        <v>1</v>
      </c>
      <c r="G20" t="s">
        <v>112</v>
      </c>
      <c r="H20">
        <v>801506</v>
      </c>
    </row>
    <row r="21" spans="2:8" x14ac:dyDescent="0.35">
      <c r="B21">
        <v>80007</v>
      </c>
      <c r="C21" t="s">
        <v>20</v>
      </c>
      <c r="D21" t="s">
        <v>1</v>
      </c>
      <c r="E21" t="s">
        <v>1</v>
      </c>
      <c r="F21" t="s">
        <v>1</v>
      </c>
      <c r="G21" t="s">
        <v>112</v>
      </c>
      <c r="H21">
        <v>46491578</v>
      </c>
    </row>
    <row r="22" spans="2:8" x14ac:dyDescent="0.35">
      <c r="B22">
        <v>80008</v>
      </c>
      <c r="C22" t="s">
        <v>21</v>
      </c>
      <c r="D22" t="s">
        <v>1</v>
      </c>
      <c r="E22" t="s">
        <v>1</v>
      </c>
      <c r="F22" t="s">
        <v>1</v>
      </c>
      <c r="G22" t="s">
        <v>112</v>
      </c>
      <c r="H22">
        <v>5156334</v>
      </c>
    </row>
    <row r="23" spans="2:8" x14ac:dyDescent="0.35">
      <c r="B23">
        <v>80009</v>
      </c>
      <c r="C23" t="s">
        <v>22</v>
      </c>
      <c r="D23" t="s">
        <v>1</v>
      </c>
      <c r="E23" t="s">
        <v>1</v>
      </c>
      <c r="F23" t="s">
        <v>1</v>
      </c>
      <c r="G23" t="s">
        <v>112</v>
      </c>
      <c r="H23">
        <v>79120</v>
      </c>
    </row>
    <row r="24" spans="2:8" x14ac:dyDescent="0.35">
      <c r="B24">
        <v>80010</v>
      </c>
      <c r="C24" t="s">
        <v>23</v>
      </c>
      <c r="D24" t="s">
        <v>1</v>
      </c>
      <c r="E24" t="s">
        <v>1</v>
      </c>
      <c r="F24" t="s">
        <v>1</v>
      </c>
      <c r="G24" t="s">
        <v>112</v>
      </c>
      <c r="H24">
        <v>7764285.3099999996</v>
      </c>
    </row>
    <row r="25" spans="2:8" x14ac:dyDescent="0.35">
      <c r="B25">
        <v>80011</v>
      </c>
      <c r="C25" t="s">
        <v>24</v>
      </c>
      <c r="D25" t="s">
        <v>1</v>
      </c>
      <c r="E25" t="s">
        <v>1</v>
      </c>
      <c r="F25" t="s">
        <v>1</v>
      </c>
      <c r="G25" t="s">
        <v>112</v>
      </c>
      <c r="H25">
        <v>88637</v>
      </c>
    </row>
    <row r="26" spans="2:8" x14ac:dyDescent="0.35">
      <c r="B26">
        <v>80012</v>
      </c>
      <c r="C26" t="s">
        <v>25</v>
      </c>
      <c r="D26" t="s">
        <v>1</v>
      </c>
      <c r="E26" t="s">
        <v>1</v>
      </c>
      <c r="F26" t="s">
        <v>1</v>
      </c>
      <c r="G26" t="s">
        <v>112</v>
      </c>
      <c r="H26">
        <v>1259128.45</v>
      </c>
    </row>
    <row r="27" spans="2:8" x14ac:dyDescent="0.35">
      <c r="B27">
        <v>80013</v>
      </c>
      <c r="C27" t="s">
        <v>26</v>
      </c>
      <c r="D27" t="s">
        <v>1</v>
      </c>
      <c r="E27" t="s">
        <v>1</v>
      </c>
      <c r="F27" t="s">
        <v>1</v>
      </c>
      <c r="G27" t="s">
        <v>112</v>
      </c>
      <c r="H27">
        <v>2372543</v>
      </c>
    </row>
    <row r="28" spans="2:8" x14ac:dyDescent="0.35">
      <c r="B28">
        <v>80014</v>
      </c>
      <c r="C28" t="s">
        <v>27</v>
      </c>
      <c r="D28" t="s">
        <v>1</v>
      </c>
      <c r="E28" t="s">
        <v>1</v>
      </c>
      <c r="F28" t="s">
        <v>1</v>
      </c>
      <c r="G28" t="s">
        <v>112</v>
      </c>
      <c r="H28">
        <v>4884971.1933333334</v>
      </c>
    </row>
    <row r="29" spans="2:8" x14ac:dyDescent="0.35">
      <c r="B29">
        <v>80015</v>
      </c>
      <c r="C29" t="s">
        <v>28</v>
      </c>
      <c r="D29" t="s">
        <v>1</v>
      </c>
      <c r="E29" t="s">
        <v>1</v>
      </c>
      <c r="F29" t="s">
        <v>1</v>
      </c>
      <c r="G29" t="s">
        <v>112</v>
      </c>
      <c r="H29">
        <v>486598</v>
      </c>
    </row>
    <row r="30" spans="2:8" x14ac:dyDescent="0.35">
      <c r="B30">
        <v>80016</v>
      </c>
      <c r="C30" t="s">
        <v>29</v>
      </c>
      <c r="D30" t="s">
        <v>1</v>
      </c>
      <c r="E30" t="s">
        <v>1</v>
      </c>
      <c r="F30" t="s">
        <v>1</v>
      </c>
      <c r="G30" t="s">
        <v>112</v>
      </c>
      <c r="H30">
        <v>8738992.3450000007</v>
      </c>
    </row>
    <row r="31" spans="2:8" x14ac:dyDescent="0.35">
      <c r="B31">
        <v>80017</v>
      </c>
      <c r="C31" t="s">
        <v>30</v>
      </c>
      <c r="D31" t="s">
        <v>1</v>
      </c>
      <c r="E31" t="s">
        <v>1</v>
      </c>
      <c r="F31" t="s">
        <v>1</v>
      </c>
      <c r="G31" t="s">
        <v>112</v>
      </c>
      <c r="H31">
        <v>1244560</v>
      </c>
    </row>
    <row r="32" spans="2:8" x14ac:dyDescent="0.35">
      <c r="B32">
        <v>80018</v>
      </c>
      <c r="C32" t="s">
        <v>31</v>
      </c>
      <c r="D32" t="s">
        <v>1</v>
      </c>
      <c r="E32" t="s">
        <v>1</v>
      </c>
      <c r="F32" t="s">
        <v>1</v>
      </c>
      <c r="G32" t="s">
        <v>112</v>
      </c>
      <c r="H32">
        <v>682097</v>
      </c>
    </row>
    <row r="33" spans="2:8" x14ac:dyDescent="0.35">
      <c r="B33">
        <v>80019</v>
      </c>
      <c r="C33" t="s">
        <v>32</v>
      </c>
      <c r="D33" t="s">
        <v>1</v>
      </c>
      <c r="E33" t="s">
        <v>1</v>
      </c>
      <c r="F33" t="s">
        <v>1</v>
      </c>
      <c r="G33" t="s">
        <v>112</v>
      </c>
      <c r="H33">
        <v>345147.57</v>
      </c>
    </row>
    <row r="34" spans="2:8" x14ac:dyDescent="0.35">
      <c r="B34">
        <v>80020</v>
      </c>
      <c r="C34" t="s">
        <v>33</v>
      </c>
      <c r="D34" t="s">
        <v>1</v>
      </c>
      <c r="E34" t="s">
        <v>1</v>
      </c>
      <c r="F34" t="s">
        <v>1</v>
      </c>
      <c r="G34" t="s">
        <v>112</v>
      </c>
      <c r="H34">
        <v>127978</v>
      </c>
    </row>
    <row r="35" spans="2:8" x14ac:dyDescent="0.35">
      <c r="B35">
        <v>80021</v>
      </c>
      <c r="C35" t="s">
        <v>34</v>
      </c>
      <c r="D35" t="s">
        <v>1</v>
      </c>
      <c r="E35" t="s">
        <v>1</v>
      </c>
      <c r="F35" t="s">
        <v>1</v>
      </c>
      <c r="G35" t="s">
        <v>112</v>
      </c>
      <c r="H35">
        <v>2845459</v>
      </c>
    </row>
    <row r="36" spans="2:8" x14ac:dyDescent="0.35">
      <c r="B36">
        <v>80022</v>
      </c>
      <c r="C36" t="s">
        <v>35</v>
      </c>
      <c r="D36" t="s">
        <v>1</v>
      </c>
      <c r="E36" t="s">
        <v>1</v>
      </c>
      <c r="F36" t="s">
        <v>1</v>
      </c>
      <c r="G36" t="s">
        <v>112</v>
      </c>
      <c r="H36">
        <v>957489</v>
      </c>
    </row>
    <row r="37" spans="2:8" x14ac:dyDescent="0.35">
      <c r="B37">
        <v>80024</v>
      </c>
      <c r="C37" t="s">
        <v>36</v>
      </c>
      <c r="D37" t="s">
        <v>1</v>
      </c>
      <c r="E37" t="s">
        <v>1</v>
      </c>
      <c r="F37" t="s">
        <v>1</v>
      </c>
      <c r="G37" t="s">
        <v>112</v>
      </c>
      <c r="H37">
        <v>6516276</v>
      </c>
    </row>
    <row r="38" spans="2:8" x14ac:dyDescent="0.35">
      <c r="B38">
        <v>80026</v>
      </c>
      <c r="C38" t="s">
        <v>37</v>
      </c>
      <c r="D38" t="s">
        <v>1</v>
      </c>
      <c r="E38" t="s">
        <v>1</v>
      </c>
      <c r="F38" t="s">
        <v>1</v>
      </c>
      <c r="G38" t="s">
        <v>112</v>
      </c>
      <c r="H38">
        <v>2207735</v>
      </c>
    </row>
    <row r="39" spans="2:8" x14ac:dyDescent="0.35">
      <c r="B39">
        <v>80028</v>
      </c>
      <c r="C39" t="s">
        <v>38</v>
      </c>
      <c r="D39" t="s">
        <v>1</v>
      </c>
      <c r="E39" t="s">
        <v>1</v>
      </c>
      <c r="F39" t="s">
        <v>1</v>
      </c>
      <c r="G39" t="s">
        <v>112</v>
      </c>
      <c r="H39">
        <v>856524</v>
      </c>
    </row>
    <row r="40" spans="2:8" x14ac:dyDescent="0.35">
      <c r="B40">
        <v>80030</v>
      </c>
      <c r="C40" t="s">
        <v>39</v>
      </c>
      <c r="D40" t="s">
        <v>1</v>
      </c>
      <c r="E40" t="s">
        <v>1</v>
      </c>
      <c r="F40" t="s">
        <v>1</v>
      </c>
      <c r="G40" t="s">
        <v>112</v>
      </c>
      <c r="H40">
        <v>32446176.260000002</v>
      </c>
    </row>
    <row r="41" spans="2:8" x14ac:dyDescent="0.35">
      <c r="B41">
        <v>80032</v>
      </c>
      <c r="C41" t="s">
        <v>40</v>
      </c>
      <c r="D41" t="s">
        <v>1</v>
      </c>
      <c r="E41" t="s">
        <v>1</v>
      </c>
      <c r="F41" t="s">
        <v>1</v>
      </c>
      <c r="G41" t="s">
        <v>112</v>
      </c>
      <c r="H41">
        <v>423244684.09000003</v>
      </c>
    </row>
    <row r="42" spans="2:8" x14ac:dyDescent="0.35">
      <c r="B42">
        <v>80033</v>
      </c>
      <c r="C42" t="s">
        <v>41</v>
      </c>
      <c r="D42" t="s">
        <v>1</v>
      </c>
      <c r="E42" t="s">
        <v>1</v>
      </c>
      <c r="F42" t="s">
        <v>1</v>
      </c>
      <c r="G42" t="s">
        <v>112</v>
      </c>
      <c r="H42">
        <v>213428</v>
      </c>
    </row>
    <row r="43" spans="2:8" x14ac:dyDescent="0.35">
      <c r="B43">
        <v>80034</v>
      </c>
      <c r="C43" t="s">
        <v>42</v>
      </c>
      <c r="D43" t="s">
        <v>1</v>
      </c>
      <c r="E43" t="s">
        <v>1</v>
      </c>
      <c r="F43" t="s">
        <v>1</v>
      </c>
      <c r="G43" t="s">
        <v>112</v>
      </c>
      <c r="H43">
        <v>979402</v>
      </c>
    </row>
    <row r="44" spans="2:8" x14ac:dyDescent="0.35">
      <c r="B44">
        <v>80035</v>
      </c>
      <c r="C44" t="s">
        <v>43</v>
      </c>
      <c r="D44" t="s">
        <v>1</v>
      </c>
      <c r="E44" t="s">
        <v>1</v>
      </c>
      <c r="F44" t="s">
        <v>1</v>
      </c>
      <c r="G44" t="s">
        <v>112</v>
      </c>
      <c r="H44">
        <v>1761552.74</v>
      </c>
    </row>
    <row r="45" spans="2:8" x14ac:dyDescent="0.35">
      <c r="B45">
        <v>80036</v>
      </c>
      <c r="C45" t="s">
        <v>44</v>
      </c>
      <c r="D45" t="s">
        <v>1</v>
      </c>
      <c r="E45" t="s">
        <v>1</v>
      </c>
      <c r="F45" t="s">
        <v>1</v>
      </c>
      <c r="G45" t="s">
        <v>112</v>
      </c>
      <c r="H45">
        <v>414935</v>
      </c>
    </row>
    <row r="46" spans="2:8" x14ac:dyDescent="0.35">
      <c r="B46">
        <v>80037</v>
      </c>
      <c r="C46" t="s">
        <v>45</v>
      </c>
      <c r="D46" t="s">
        <v>1</v>
      </c>
      <c r="E46" t="s">
        <v>1</v>
      </c>
      <c r="F46" t="s">
        <v>1</v>
      </c>
      <c r="G46" t="s">
        <v>112</v>
      </c>
      <c r="H46">
        <v>4806919.05</v>
      </c>
    </row>
    <row r="47" spans="2:8" x14ac:dyDescent="0.35">
      <c r="B47">
        <v>80039</v>
      </c>
      <c r="C47" t="s">
        <v>46</v>
      </c>
      <c r="D47" t="s">
        <v>1</v>
      </c>
      <c r="E47" t="s">
        <v>1</v>
      </c>
      <c r="F47" t="s">
        <v>1</v>
      </c>
      <c r="G47" t="s">
        <v>112</v>
      </c>
      <c r="H47">
        <v>73360</v>
      </c>
    </row>
    <row r="48" spans="2:8" x14ac:dyDescent="0.35">
      <c r="B48">
        <v>80040</v>
      </c>
      <c r="C48" t="s">
        <v>47</v>
      </c>
      <c r="D48" t="s">
        <v>1</v>
      </c>
      <c r="E48" t="s">
        <v>1</v>
      </c>
      <c r="F48" t="s">
        <v>1</v>
      </c>
      <c r="G48" t="s">
        <v>112</v>
      </c>
      <c r="H48">
        <v>1080529</v>
      </c>
    </row>
    <row r="49" spans="2:8" x14ac:dyDescent="0.35">
      <c r="B49">
        <v>80041</v>
      </c>
      <c r="C49" t="s">
        <v>48</v>
      </c>
      <c r="D49" t="s">
        <v>1</v>
      </c>
      <c r="E49" t="s">
        <v>1</v>
      </c>
      <c r="F49" t="s">
        <v>1</v>
      </c>
      <c r="G49" t="s">
        <v>112</v>
      </c>
      <c r="H49">
        <v>3419295</v>
      </c>
    </row>
    <row r="50" spans="2:8" x14ac:dyDescent="0.35">
      <c r="B50">
        <v>80042</v>
      </c>
      <c r="C50" t="s">
        <v>49</v>
      </c>
      <c r="D50" t="s">
        <v>1</v>
      </c>
      <c r="E50" t="s">
        <v>1</v>
      </c>
      <c r="F50" t="s">
        <v>1</v>
      </c>
      <c r="G50" t="s">
        <v>112</v>
      </c>
      <c r="H50">
        <v>2196498.7599999998</v>
      </c>
    </row>
    <row r="51" spans="2:8" x14ac:dyDescent="0.35">
      <c r="B51">
        <v>80043</v>
      </c>
      <c r="C51" t="s">
        <v>50</v>
      </c>
      <c r="D51" t="s">
        <v>1</v>
      </c>
      <c r="E51" t="s">
        <v>1</v>
      </c>
      <c r="F51" t="s">
        <v>1</v>
      </c>
      <c r="G51" t="s">
        <v>112</v>
      </c>
      <c r="H51">
        <v>1953313.1</v>
      </c>
    </row>
    <row r="52" spans="2:8" x14ac:dyDescent="0.35">
      <c r="B52">
        <v>80044</v>
      </c>
      <c r="C52" t="s">
        <v>51</v>
      </c>
      <c r="D52" t="s">
        <v>1</v>
      </c>
      <c r="E52" t="s">
        <v>1</v>
      </c>
      <c r="F52" t="s">
        <v>1</v>
      </c>
      <c r="G52" t="s">
        <v>112</v>
      </c>
      <c r="H52">
        <v>1242937</v>
      </c>
    </row>
    <row r="53" spans="2:8" x14ac:dyDescent="0.35">
      <c r="B53">
        <v>80045</v>
      </c>
      <c r="C53" t="s">
        <v>52</v>
      </c>
      <c r="D53" t="s">
        <v>1</v>
      </c>
      <c r="E53" t="s">
        <v>1</v>
      </c>
      <c r="F53" t="s">
        <v>1</v>
      </c>
      <c r="G53" t="s">
        <v>112</v>
      </c>
      <c r="H53">
        <v>5694478.5199999996</v>
      </c>
    </row>
    <row r="54" spans="2:8" x14ac:dyDescent="0.35">
      <c r="B54">
        <v>90001</v>
      </c>
      <c r="C54" t="s">
        <v>53</v>
      </c>
      <c r="D54" t="s">
        <v>1</v>
      </c>
      <c r="E54" t="s">
        <v>1</v>
      </c>
      <c r="F54" t="s">
        <v>1</v>
      </c>
      <c r="G54" t="s">
        <v>112</v>
      </c>
      <c r="H54">
        <v>37337137.390000001</v>
      </c>
    </row>
    <row r="55" spans="2:8" x14ac:dyDescent="0.35">
      <c r="B55">
        <v>81000</v>
      </c>
      <c r="C55" t="s">
        <v>54</v>
      </c>
      <c r="D55" t="s">
        <v>1</v>
      </c>
      <c r="E55" t="s">
        <v>1</v>
      </c>
      <c r="F55" t="s">
        <v>1</v>
      </c>
      <c r="G55" t="s">
        <v>113</v>
      </c>
      <c r="H55">
        <v>-528392.87</v>
      </c>
    </row>
    <row r="56" spans="2:8" x14ac:dyDescent="0.35">
      <c r="B56">
        <v>82001</v>
      </c>
      <c r="C56" t="s">
        <v>55</v>
      </c>
      <c r="D56" t="s">
        <v>1</v>
      </c>
      <c r="E56" t="s">
        <v>1</v>
      </c>
      <c r="F56" t="s">
        <v>1</v>
      </c>
      <c r="G56" t="s">
        <v>114</v>
      </c>
      <c r="H56">
        <v>1423397260.2739725</v>
      </c>
    </row>
    <row r="57" spans="2:8" x14ac:dyDescent="0.35">
      <c r="B57">
        <v>82002</v>
      </c>
      <c r="C57" t="s">
        <v>56</v>
      </c>
      <c r="D57" t="s">
        <v>1</v>
      </c>
      <c r="E57" t="s">
        <v>1</v>
      </c>
      <c r="F57" t="s">
        <v>1</v>
      </c>
      <c r="G57" t="s">
        <v>114</v>
      </c>
      <c r="H57">
        <v>0</v>
      </c>
    </row>
    <row r="58" spans="2:8" x14ac:dyDescent="0.35">
      <c r="B58">
        <v>83001</v>
      </c>
      <c r="C58" t="s">
        <v>57</v>
      </c>
      <c r="D58" t="s">
        <v>1</v>
      </c>
      <c r="E58" t="s">
        <v>1</v>
      </c>
      <c r="F58" t="s">
        <v>1</v>
      </c>
      <c r="G58" t="s">
        <v>115</v>
      </c>
      <c r="H58">
        <v>36015622</v>
      </c>
    </row>
    <row r="59" spans="2:8" x14ac:dyDescent="0.35">
      <c r="B59">
        <v>83002</v>
      </c>
      <c r="C59" t="s">
        <v>58</v>
      </c>
      <c r="D59" t="s">
        <v>1</v>
      </c>
      <c r="E59" t="s">
        <v>1</v>
      </c>
      <c r="F59" t="s">
        <v>1</v>
      </c>
      <c r="G59" t="s">
        <v>115</v>
      </c>
      <c r="H59">
        <v>38328269.719999999</v>
      </c>
    </row>
    <row r="60" spans="2:8" x14ac:dyDescent="0.35">
      <c r="B60">
        <v>83003</v>
      </c>
      <c r="C60" t="s">
        <v>59</v>
      </c>
      <c r="D60" t="s">
        <v>1</v>
      </c>
      <c r="E60" t="s">
        <v>1</v>
      </c>
      <c r="F60" t="s">
        <v>1</v>
      </c>
      <c r="G60" t="s">
        <v>115</v>
      </c>
      <c r="H60">
        <v>2052288</v>
      </c>
    </row>
    <row r="61" spans="2:8" x14ac:dyDescent="0.35">
      <c r="B61">
        <v>83004</v>
      </c>
      <c r="C61" t="s">
        <v>60</v>
      </c>
      <c r="D61" t="s">
        <v>1</v>
      </c>
      <c r="E61" t="s">
        <v>1</v>
      </c>
      <c r="F61" t="s">
        <v>1</v>
      </c>
      <c r="G61" t="s">
        <v>115</v>
      </c>
      <c r="H61">
        <v>98482476</v>
      </c>
    </row>
    <row r="62" spans="2:8" x14ac:dyDescent="0.35">
      <c r="B62">
        <v>83005</v>
      </c>
      <c r="C62" t="s">
        <v>61</v>
      </c>
      <c r="D62" t="s">
        <v>1</v>
      </c>
      <c r="E62" t="s">
        <v>1</v>
      </c>
      <c r="F62" t="s">
        <v>1</v>
      </c>
      <c r="G62" t="s">
        <v>115</v>
      </c>
      <c r="H62">
        <v>67609065.230000004</v>
      </c>
    </row>
    <row r="63" spans="2:8" x14ac:dyDescent="0.35">
      <c r="B63">
        <v>10010</v>
      </c>
      <c r="C63" t="s">
        <v>62</v>
      </c>
      <c r="D63" t="s">
        <v>63</v>
      </c>
      <c r="E63" t="s">
        <v>116</v>
      </c>
      <c r="F63" t="s">
        <v>117</v>
      </c>
      <c r="G63" t="s">
        <v>118</v>
      </c>
      <c r="H63">
        <v>-294445297.83999997</v>
      </c>
    </row>
    <row r="64" spans="2:8" x14ac:dyDescent="0.35">
      <c r="B64">
        <v>10011</v>
      </c>
      <c r="C64" t="s">
        <v>64</v>
      </c>
      <c r="D64" t="s">
        <v>63</v>
      </c>
      <c r="E64" t="s">
        <v>116</v>
      </c>
      <c r="F64" t="s">
        <v>117</v>
      </c>
      <c r="G64" t="s">
        <v>118</v>
      </c>
      <c r="H64">
        <v>-104300379.86</v>
      </c>
    </row>
    <row r="65" spans="2:8" x14ac:dyDescent="0.35">
      <c r="B65">
        <v>10012</v>
      </c>
      <c r="C65" t="s">
        <v>65</v>
      </c>
      <c r="D65" t="s">
        <v>63</v>
      </c>
      <c r="E65" t="s">
        <v>116</v>
      </c>
      <c r="F65" t="s">
        <v>117</v>
      </c>
      <c r="G65" t="s">
        <v>118</v>
      </c>
      <c r="H65">
        <v>-10396289.74</v>
      </c>
    </row>
    <row r="66" spans="2:8" x14ac:dyDescent="0.35">
      <c r="B66">
        <v>10013</v>
      </c>
      <c r="C66" t="s">
        <v>66</v>
      </c>
      <c r="D66" t="s">
        <v>63</v>
      </c>
      <c r="E66" t="s">
        <v>116</v>
      </c>
      <c r="F66" t="s">
        <v>117</v>
      </c>
      <c r="G66" t="s">
        <v>118</v>
      </c>
      <c r="H66">
        <v>-459498094.45000005</v>
      </c>
    </row>
    <row r="67" spans="2:8" x14ac:dyDescent="0.35">
      <c r="B67">
        <v>10014</v>
      </c>
      <c r="C67" t="s">
        <v>67</v>
      </c>
      <c r="D67" t="s">
        <v>63</v>
      </c>
      <c r="E67" t="s">
        <v>116</v>
      </c>
      <c r="F67" t="s">
        <v>117</v>
      </c>
      <c r="G67" t="s">
        <v>118</v>
      </c>
      <c r="H67">
        <v>-188007229.16999999</v>
      </c>
    </row>
    <row r="68" spans="2:8" x14ac:dyDescent="0.35">
      <c r="B68">
        <v>10001</v>
      </c>
      <c r="C68" t="s">
        <v>68</v>
      </c>
      <c r="D68" t="s">
        <v>63</v>
      </c>
      <c r="E68" t="s">
        <v>116</v>
      </c>
      <c r="F68" t="s">
        <v>117</v>
      </c>
      <c r="G68" t="s">
        <v>118</v>
      </c>
      <c r="H68">
        <v>1236894159.79</v>
      </c>
    </row>
    <row r="69" spans="2:8" x14ac:dyDescent="0.35">
      <c r="B69">
        <v>10002</v>
      </c>
      <c r="C69" t="s">
        <v>69</v>
      </c>
      <c r="D69" t="s">
        <v>63</v>
      </c>
      <c r="E69" t="s">
        <v>116</v>
      </c>
      <c r="F69" t="s">
        <v>117</v>
      </c>
      <c r="G69" t="s">
        <v>118</v>
      </c>
      <c r="H69">
        <v>881767305.11000001</v>
      </c>
    </row>
    <row r="70" spans="2:8" x14ac:dyDescent="0.35">
      <c r="B70">
        <v>10003</v>
      </c>
      <c r="C70" t="s">
        <v>70</v>
      </c>
      <c r="D70" t="s">
        <v>63</v>
      </c>
      <c r="E70" t="s">
        <v>116</v>
      </c>
      <c r="F70" t="s">
        <v>117</v>
      </c>
      <c r="G70" t="s">
        <v>118</v>
      </c>
      <c r="H70">
        <v>25172095.010000002</v>
      </c>
    </row>
    <row r="71" spans="2:8" x14ac:dyDescent="0.35">
      <c r="B71">
        <v>10004</v>
      </c>
      <c r="C71" t="s">
        <v>71</v>
      </c>
      <c r="D71" t="s">
        <v>63</v>
      </c>
      <c r="E71" t="s">
        <v>116</v>
      </c>
      <c r="F71" t="s">
        <v>117</v>
      </c>
      <c r="G71" t="s">
        <v>118</v>
      </c>
      <c r="H71">
        <v>5005358755.5799999</v>
      </c>
    </row>
    <row r="72" spans="2:8" x14ac:dyDescent="0.35">
      <c r="B72">
        <v>10005</v>
      </c>
      <c r="C72" t="s">
        <v>72</v>
      </c>
      <c r="D72" t="s">
        <v>63</v>
      </c>
      <c r="E72" t="s">
        <v>116</v>
      </c>
      <c r="F72" t="s">
        <v>117</v>
      </c>
      <c r="G72" t="s">
        <v>118</v>
      </c>
      <c r="H72">
        <v>694988576.22000003</v>
      </c>
    </row>
    <row r="73" spans="2:8" x14ac:dyDescent="0.35">
      <c r="B73">
        <v>10006</v>
      </c>
      <c r="C73" t="s">
        <v>73</v>
      </c>
      <c r="D73" t="s">
        <v>63</v>
      </c>
      <c r="E73" t="s">
        <v>116</v>
      </c>
      <c r="F73" t="s">
        <v>117</v>
      </c>
      <c r="G73" t="s">
        <v>118</v>
      </c>
      <c r="H73">
        <v>8002566000</v>
      </c>
    </row>
    <row r="74" spans="2:8" x14ac:dyDescent="0.35">
      <c r="B74">
        <v>12000</v>
      </c>
      <c r="C74" t="s">
        <v>74</v>
      </c>
      <c r="D74" t="s">
        <v>63</v>
      </c>
      <c r="E74" t="s">
        <v>116</v>
      </c>
      <c r="F74" t="s">
        <v>119</v>
      </c>
      <c r="G74" t="s">
        <v>120</v>
      </c>
      <c r="H74">
        <v>1292419048.1607103</v>
      </c>
    </row>
    <row r="75" spans="2:8" x14ac:dyDescent="0.35">
      <c r="B75">
        <v>12100</v>
      </c>
      <c r="C75" t="s">
        <v>75</v>
      </c>
      <c r="D75" t="s">
        <v>63</v>
      </c>
      <c r="E75" t="s">
        <v>116</v>
      </c>
      <c r="F75" t="s">
        <v>119</v>
      </c>
      <c r="G75" t="s">
        <v>120</v>
      </c>
      <c r="H75">
        <v>428560108.62</v>
      </c>
    </row>
    <row r="76" spans="2:8" x14ac:dyDescent="0.35">
      <c r="B76">
        <v>12102</v>
      </c>
      <c r="C76" t="s">
        <v>76</v>
      </c>
      <c r="D76" t="s">
        <v>63</v>
      </c>
      <c r="E76" t="s">
        <v>116</v>
      </c>
      <c r="F76" t="s">
        <v>119</v>
      </c>
      <c r="G76" t="s">
        <v>120</v>
      </c>
      <c r="H76">
        <v>56055004.589999996</v>
      </c>
    </row>
    <row r="77" spans="2:8" x14ac:dyDescent="0.35">
      <c r="B77">
        <v>12201</v>
      </c>
      <c r="C77" t="s">
        <v>77</v>
      </c>
      <c r="D77" t="s">
        <v>63</v>
      </c>
      <c r="E77" t="s">
        <v>116</v>
      </c>
      <c r="F77" t="s">
        <v>119</v>
      </c>
      <c r="G77" t="s">
        <v>121</v>
      </c>
      <c r="H77">
        <v>51913870.649999999</v>
      </c>
    </row>
    <row r="78" spans="2:8" x14ac:dyDescent="0.35">
      <c r="B78">
        <v>12202</v>
      </c>
      <c r="C78" t="s">
        <v>78</v>
      </c>
      <c r="D78" t="s">
        <v>63</v>
      </c>
      <c r="E78" t="s">
        <v>116</v>
      </c>
      <c r="F78" t="s">
        <v>119</v>
      </c>
      <c r="G78" t="s">
        <v>121</v>
      </c>
      <c r="H78">
        <v>63062074.200000003</v>
      </c>
    </row>
    <row r="79" spans="2:8" x14ac:dyDescent="0.35">
      <c r="B79">
        <v>12203</v>
      </c>
      <c r="C79" t="s">
        <v>79</v>
      </c>
      <c r="D79" t="s">
        <v>63</v>
      </c>
      <c r="E79" t="s">
        <v>116</v>
      </c>
      <c r="F79" t="s">
        <v>119</v>
      </c>
      <c r="G79" t="s">
        <v>121</v>
      </c>
      <c r="H79">
        <v>38064102.549999997</v>
      </c>
    </row>
    <row r="80" spans="2:8" x14ac:dyDescent="0.35">
      <c r="B80">
        <v>12204</v>
      </c>
      <c r="C80" t="s">
        <v>80</v>
      </c>
      <c r="D80" t="s">
        <v>63</v>
      </c>
      <c r="E80" t="s">
        <v>116</v>
      </c>
      <c r="F80" t="s">
        <v>119</v>
      </c>
      <c r="G80" t="s">
        <v>122</v>
      </c>
      <c r="H80">
        <v>120547.95</v>
      </c>
    </row>
    <row r="81" spans="2:8" x14ac:dyDescent="0.35">
      <c r="B81">
        <v>12301</v>
      </c>
      <c r="C81" t="s">
        <v>81</v>
      </c>
      <c r="D81" t="s">
        <v>63</v>
      </c>
      <c r="E81" t="s">
        <v>116</v>
      </c>
      <c r="F81" t="s">
        <v>119</v>
      </c>
      <c r="G81" t="s">
        <v>123</v>
      </c>
      <c r="H81">
        <v>6277372084.475625</v>
      </c>
    </row>
    <row r="82" spans="2:8" x14ac:dyDescent="0.35">
      <c r="B82">
        <v>12302</v>
      </c>
      <c r="C82" t="s">
        <v>82</v>
      </c>
      <c r="D82" t="s">
        <v>63</v>
      </c>
      <c r="E82" t="s">
        <v>116</v>
      </c>
      <c r="F82" t="s">
        <v>119</v>
      </c>
      <c r="G82" t="s">
        <v>123</v>
      </c>
      <c r="H82">
        <v>2127951927.6002123</v>
      </c>
    </row>
    <row r="83" spans="2:8" x14ac:dyDescent="0.35">
      <c r="B83">
        <v>12303</v>
      </c>
      <c r="C83" t="s">
        <v>83</v>
      </c>
      <c r="D83" t="s">
        <v>63</v>
      </c>
      <c r="E83" t="s">
        <v>116</v>
      </c>
      <c r="F83" t="s">
        <v>119</v>
      </c>
      <c r="G83" t="s">
        <v>123</v>
      </c>
      <c r="H83">
        <v>1161902251</v>
      </c>
    </row>
    <row r="84" spans="2:8" x14ac:dyDescent="0.35">
      <c r="B84">
        <v>12304</v>
      </c>
      <c r="C84" t="s">
        <v>84</v>
      </c>
      <c r="D84" t="s">
        <v>63</v>
      </c>
      <c r="E84" t="s">
        <v>116</v>
      </c>
      <c r="F84" t="s">
        <v>119</v>
      </c>
      <c r="G84" t="s">
        <v>123</v>
      </c>
      <c r="H84">
        <v>786326075</v>
      </c>
    </row>
    <row r="85" spans="2:8" x14ac:dyDescent="0.35">
      <c r="B85">
        <v>12401</v>
      </c>
      <c r="C85" t="s">
        <v>85</v>
      </c>
      <c r="D85" t="s">
        <v>63</v>
      </c>
      <c r="E85" t="s">
        <v>116</v>
      </c>
      <c r="F85" t="s">
        <v>119</v>
      </c>
      <c r="G85" t="s">
        <v>124</v>
      </c>
      <c r="H85">
        <v>1382341592.05</v>
      </c>
    </row>
    <row r="86" spans="2:8" x14ac:dyDescent="0.35">
      <c r="B86">
        <v>12501</v>
      </c>
      <c r="C86" t="s">
        <v>86</v>
      </c>
      <c r="D86" t="s">
        <v>63</v>
      </c>
      <c r="E86" t="s">
        <v>116</v>
      </c>
      <c r="F86" t="s">
        <v>119</v>
      </c>
      <c r="G86" t="s">
        <v>125</v>
      </c>
      <c r="H86">
        <v>4229767056.3699999</v>
      </c>
    </row>
    <row r="87" spans="2:8" x14ac:dyDescent="0.35">
      <c r="B87">
        <v>21001</v>
      </c>
      <c r="C87" t="s">
        <v>87</v>
      </c>
      <c r="D87" t="s">
        <v>63</v>
      </c>
      <c r="E87" t="s">
        <v>126</v>
      </c>
      <c r="F87" t="s">
        <v>127</v>
      </c>
      <c r="G87" t="s">
        <v>128</v>
      </c>
      <c r="H87">
        <v>-178465013.49000001</v>
      </c>
    </row>
    <row r="88" spans="2:8" x14ac:dyDescent="0.35">
      <c r="B88">
        <v>21002</v>
      </c>
      <c r="C88" t="s">
        <v>88</v>
      </c>
      <c r="D88" t="s">
        <v>63</v>
      </c>
      <c r="E88" t="s">
        <v>126</v>
      </c>
      <c r="F88" t="s">
        <v>127</v>
      </c>
      <c r="G88" t="s">
        <v>128</v>
      </c>
      <c r="H88">
        <v>-213184779.44999999</v>
      </c>
    </row>
    <row r="89" spans="2:8" x14ac:dyDescent="0.35">
      <c r="B89">
        <v>22001</v>
      </c>
      <c r="C89" t="s">
        <v>89</v>
      </c>
      <c r="D89" t="s">
        <v>63</v>
      </c>
      <c r="E89" t="s">
        <v>126</v>
      </c>
      <c r="F89" t="s">
        <v>127</v>
      </c>
      <c r="G89" t="s">
        <v>129</v>
      </c>
      <c r="H89">
        <v>-113617216.73833343</v>
      </c>
    </row>
    <row r="90" spans="2:8" x14ac:dyDescent="0.35">
      <c r="B90">
        <v>22002</v>
      </c>
      <c r="C90" t="s">
        <v>90</v>
      </c>
      <c r="D90" t="s">
        <v>63</v>
      </c>
      <c r="E90" t="s">
        <v>126</v>
      </c>
      <c r="F90" t="s">
        <v>127</v>
      </c>
      <c r="G90" t="s">
        <v>129</v>
      </c>
      <c r="H90">
        <v>-56230991.149999999</v>
      </c>
    </row>
    <row r="91" spans="2:8" x14ac:dyDescent="0.35">
      <c r="B91">
        <v>22003</v>
      </c>
      <c r="C91" t="s">
        <v>91</v>
      </c>
      <c r="D91" t="s">
        <v>63</v>
      </c>
      <c r="E91" t="s">
        <v>126</v>
      </c>
      <c r="F91" t="s">
        <v>127</v>
      </c>
      <c r="G91" t="s">
        <v>129</v>
      </c>
      <c r="H91">
        <v>-7539974.7199999997</v>
      </c>
    </row>
    <row r="92" spans="2:8" x14ac:dyDescent="0.35">
      <c r="B92">
        <v>22004</v>
      </c>
      <c r="C92" t="s">
        <v>92</v>
      </c>
      <c r="D92" t="s">
        <v>63</v>
      </c>
      <c r="E92" t="s">
        <v>126</v>
      </c>
      <c r="F92" t="s">
        <v>127</v>
      </c>
      <c r="G92" t="s">
        <v>129</v>
      </c>
      <c r="H92">
        <v>-956228.12</v>
      </c>
    </row>
    <row r="93" spans="2:8" x14ac:dyDescent="0.35">
      <c r="B93">
        <v>22005</v>
      </c>
      <c r="C93" t="s">
        <v>93</v>
      </c>
      <c r="D93" t="s">
        <v>63</v>
      </c>
      <c r="E93" t="s">
        <v>126</v>
      </c>
      <c r="F93" t="s">
        <v>127</v>
      </c>
      <c r="G93" t="s">
        <v>129</v>
      </c>
      <c r="H93">
        <v>-67481045.369999379</v>
      </c>
    </row>
    <row r="94" spans="2:8" x14ac:dyDescent="0.35">
      <c r="B94">
        <v>22006</v>
      </c>
      <c r="C94" t="s">
        <v>94</v>
      </c>
      <c r="D94" t="s">
        <v>63</v>
      </c>
      <c r="E94" t="s">
        <v>126</v>
      </c>
      <c r="F94" t="s">
        <v>127</v>
      </c>
      <c r="G94" t="s">
        <v>129</v>
      </c>
      <c r="H94">
        <v>-283105.05</v>
      </c>
    </row>
    <row r="95" spans="2:8" x14ac:dyDescent="0.35">
      <c r="B95">
        <v>22007</v>
      </c>
      <c r="C95" t="s">
        <v>95</v>
      </c>
      <c r="D95" t="s">
        <v>63</v>
      </c>
      <c r="E95" t="s">
        <v>126</v>
      </c>
      <c r="F95" t="s">
        <v>127</v>
      </c>
      <c r="G95" t="s">
        <v>129</v>
      </c>
      <c r="H95">
        <v>-382065673.47999996</v>
      </c>
    </row>
    <row r="96" spans="2:8" x14ac:dyDescent="0.35">
      <c r="B96">
        <v>23001</v>
      </c>
      <c r="C96" t="s">
        <v>96</v>
      </c>
      <c r="D96" t="s">
        <v>63</v>
      </c>
      <c r="E96" t="s">
        <v>126</v>
      </c>
      <c r="F96" t="s">
        <v>127</v>
      </c>
      <c r="G96" t="s">
        <v>130</v>
      </c>
      <c r="H96">
        <v>-81335155.829999998</v>
      </c>
    </row>
    <row r="97" spans="2:8" x14ac:dyDescent="0.35">
      <c r="B97">
        <v>24001</v>
      </c>
      <c r="C97" t="s">
        <v>97</v>
      </c>
      <c r="D97" t="s">
        <v>63</v>
      </c>
      <c r="E97" t="s">
        <v>126</v>
      </c>
      <c r="F97" t="s">
        <v>127</v>
      </c>
      <c r="G97" t="s">
        <v>130</v>
      </c>
      <c r="H97">
        <v>-1151082074.5499988</v>
      </c>
    </row>
    <row r="98" spans="2:8" x14ac:dyDescent="0.35">
      <c r="B98">
        <v>25001</v>
      </c>
      <c r="C98" t="s">
        <v>98</v>
      </c>
      <c r="D98" t="s">
        <v>63</v>
      </c>
      <c r="E98" t="s">
        <v>126</v>
      </c>
      <c r="F98" t="s">
        <v>127</v>
      </c>
      <c r="G98" t="s">
        <v>130</v>
      </c>
      <c r="H98">
        <v>-44853436.329999998</v>
      </c>
    </row>
    <row r="99" spans="2:8" x14ac:dyDescent="0.35">
      <c r="B99">
        <v>30001</v>
      </c>
      <c r="C99" t="s">
        <v>99</v>
      </c>
      <c r="D99" t="s">
        <v>63</v>
      </c>
      <c r="E99" t="s">
        <v>126</v>
      </c>
      <c r="F99" t="s">
        <v>131</v>
      </c>
      <c r="G99" t="s">
        <v>132</v>
      </c>
      <c r="H99">
        <v>-687095869.97647858</v>
      </c>
    </row>
    <row r="100" spans="2:8" x14ac:dyDescent="0.35">
      <c r="B100">
        <v>31001</v>
      </c>
      <c r="C100" t="s">
        <v>100</v>
      </c>
      <c r="D100" t="s">
        <v>63</v>
      </c>
      <c r="E100" t="s">
        <v>126</v>
      </c>
      <c r="F100" t="s">
        <v>131</v>
      </c>
      <c r="G100" t="s">
        <v>132</v>
      </c>
      <c r="H100">
        <v>-687095869.97647858</v>
      </c>
    </row>
    <row r="101" spans="2:8" x14ac:dyDescent="0.35">
      <c r="B101">
        <v>31002</v>
      </c>
      <c r="C101" t="s">
        <v>101</v>
      </c>
      <c r="D101" t="s">
        <v>63</v>
      </c>
      <c r="E101" t="s">
        <v>126</v>
      </c>
      <c r="F101" t="s">
        <v>131</v>
      </c>
      <c r="G101" t="s">
        <v>132</v>
      </c>
      <c r="H101">
        <v>-3435479349.8823929</v>
      </c>
    </row>
    <row r="102" spans="2:8" x14ac:dyDescent="0.35">
      <c r="B102">
        <v>31003</v>
      </c>
      <c r="C102" t="s">
        <v>102</v>
      </c>
      <c r="D102" t="s">
        <v>63</v>
      </c>
      <c r="E102" t="s">
        <v>126</v>
      </c>
      <c r="F102" t="s">
        <v>131</v>
      </c>
      <c r="G102" t="s">
        <v>132</v>
      </c>
      <c r="H102">
        <v>-4122575219.8588715</v>
      </c>
    </row>
    <row r="103" spans="2:8" x14ac:dyDescent="0.35">
      <c r="B103">
        <v>31004</v>
      </c>
      <c r="C103" t="s">
        <v>103</v>
      </c>
      <c r="D103" t="s">
        <v>63</v>
      </c>
      <c r="E103" t="s">
        <v>126</v>
      </c>
      <c r="F103" t="s">
        <v>131</v>
      </c>
      <c r="G103" t="s">
        <v>132</v>
      </c>
      <c r="H103">
        <v>-12367725659.576614</v>
      </c>
    </row>
    <row r="104" spans="2:8" x14ac:dyDescent="0.35">
      <c r="B104">
        <v>32001</v>
      </c>
      <c r="C104" t="s">
        <v>104</v>
      </c>
      <c r="D104" t="s">
        <v>63</v>
      </c>
      <c r="E104" t="s">
        <v>126</v>
      </c>
      <c r="F104" t="s">
        <v>131</v>
      </c>
      <c r="G104" t="s">
        <v>133</v>
      </c>
      <c r="H104">
        <v>-346050422</v>
      </c>
    </row>
    <row r="105" spans="2:8" x14ac:dyDescent="0.35">
      <c r="B105">
        <v>40001</v>
      </c>
      <c r="C105" t="s">
        <v>105</v>
      </c>
      <c r="D105" t="s">
        <v>63</v>
      </c>
      <c r="E105" t="s">
        <v>134</v>
      </c>
      <c r="F105" t="s">
        <v>134</v>
      </c>
      <c r="G105" t="s">
        <v>135</v>
      </c>
      <c r="H105">
        <v>-23000000</v>
      </c>
    </row>
    <row r="106" spans="2:8" x14ac:dyDescent="0.35">
      <c r="B106">
        <v>40002</v>
      </c>
      <c r="C106" t="s">
        <v>106</v>
      </c>
      <c r="D106" t="s">
        <v>63</v>
      </c>
      <c r="E106" t="s">
        <v>134</v>
      </c>
      <c r="F106" t="s">
        <v>134</v>
      </c>
      <c r="G106" t="s">
        <v>135</v>
      </c>
      <c r="H106">
        <v>-890000000</v>
      </c>
    </row>
    <row r="107" spans="2:8" x14ac:dyDescent="0.35">
      <c r="B107">
        <v>41001</v>
      </c>
      <c r="C107" t="s">
        <v>107</v>
      </c>
      <c r="D107" t="s">
        <v>63</v>
      </c>
      <c r="E107" t="s">
        <v>134</v>
      </c>
      <c r="F107" t="s">
        <v>134</v>
      </c>
      <c r="G107" t="s">
        <v>107</v>
      </c>
      <c r="H107">
        <v>-8499983354.5600004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Oladele Odugbemi</dc:creator>
  <cp:lastModifiedBy>Oladele Odugbemi</cp:lastModifiedBy>
  <dcterms:created xsi:type="dcterms:W3CDTF">2024-02-24T12:37:17Z</dcterms:created>
  <dcterms:modified xsi:type="dcterms:W3CDTF">2024-02-24T12:49:51Z</dcterms:modified>
</cp:coreProperties>
</file>